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rm 2 2019\"/>
    </mc:Choice>
  </mc:AlternateContent>
  <xr:revisionPtr revIDLastSave="0" documentId="8_{7BDB89FC-56DA-4FE2-B2FC-F3DCBF397C47}" xr6:coauthVersionLast="43" xr6:coauthVersionMax="43" xr10:uidLastSave="{00000000-0000-0000-0000-000000000000}"/>
  <bookViews>
    <workbookView xWindow="0" yWindow="384" windowWidth="23040" windowHeight="12288" xr2:uid="{00000000-000D-0000-FFFF-FFFF00000000}"/>
  </bookViews>
  <sheets>
    <sheet name="Trial Balan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1" i="1" l="1"/>
  <c r="D43" i="1"/>
  <c r="C73" i="1" l="1"/>
  <c r="D72" i="1"/>
  <c r="C70" i="1"/>
  <c r="D69" i="1"/>
  <c r="C68" i="1"/>
  <c r="C66" i="1"/>
  <c r="C64" i="1"/>
  <c r="D63" i="1"/>
  <c r="C55" i="1"/>
  <c r="C56" i="1"/>
  <c r="C57" i="1"/>
  <c r="C58" i="1"/>
  <c r="C59" i="1"/>
  <c r="C54" i="1"/>
  <c r="D50" i="1"/>
  <c r="D51" i="1"/>
  <c r="D49" i="1"/>
  <c r="D45" i="1"/>
  <c r="C44" i="1"/>
  <c r="C42" i="1"/>
  <c r="D40" i="1"/>
  <c r="D25" i="1"/>
  <c r="D75" i="1" s="1"/>
  <c r="D76" i="1" s="1"/>
  <c r="D26" i="1"/>
  <c r="D27" i="1"/>
  <c r="D28" i="1"/>
  <c r="D29" i="1"/>
  <c r="D30" i="1"/>
  <c r="D31" i="1"/>
  <c r="D32" i="1"/>
  <c r="D33" i="1"/>
  <c r="D34" i="1"/>
  <c r="D35" i="1"/>
  <c r="D36" i="1"/>
  <c r="D37" i="1"/>
  <c r="D24" i="1"/>
  <c r="C10" i="1"/>
  <c r="C11" i="1"/>
  <c r="C75" i="1" s="1"/>
  <c r="C12" i="1"/>
  <c r="C13" i="1"/>
  <c r="C14" i="1"/>
  <c r="C15" i="1"/>
  <c r="C16" i="1"/>
  <c r="C17" i="1"/>
  <c r="C18" i="1"/>
  <c r="C19" i="1"/>
  <c r="C20" i="1"/>
  <c r="C21" i="1"/>
  <c r="C9" i="1"/>
  <c r="E75" i="1"/>
  <c r="F75" i="1"/>
  <c r="H75" i="1"/>
  <c r="G75" i="1"/>
  <c r="F76" i="1" l="1"/>
  <c r="D7" i="1"/>
  <c r="E7" i="1" s="1"/>
  <c r="F7" i="1" s="1"/>
  <c r="G7" i="1" s="1"/>
  <c r="H7" i="1" s="1"/>
</calcChain>
</file>

<file path=xl/sharedStrings.xml><?xml version="1.0" encoding="utf-8"?>
<sst xmlns="http://schemas.openxmlformats.org/spreadsheetml/2006/main" count="78" uniqueCount="69">
  <si>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</si>
  <si>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</si>
  <si>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</si>
  <si>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</si>
  <si>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</si>
  <si>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</si>
  <si>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</si>
  <si>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</si>
  <si>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</si>
  <si>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</si>
  <si>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</si>
  <si>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</si>
  <si>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</si>
  <si>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</si>
  <si>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</si>
  <si>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</si>
  <si>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Other Comprehensive Income</t>
  </si>
  <si>
    <t>3.  Adjust the number of rows under each of the headings to accommodate the number of items for your firm.</t>
  </si>
  <si>
    <t>EURO</t>
  </si>
  <si>
    <t>Grammer</t>
  </si>
  <si>
    <t>Property, plant and equipment</t>
  </si>
  <si>
    <t>Intangible assets</t>
  </si>
  <si>
    <t>Other Financial Assets</t>
  </si>
  <si>
    <t>Deferred Tax Assets</t>
  </si>
  <si>
    <t>Other Assets</t>
  </si>
  <si>
    <t>Contract Assets</t>
  </si>
  <si>
    <t>Inventories</t>
  </si>
  <si>
    <t>Current trade accounts receivable</t>
  </si>
  <si>
    <t>Other Current financial assets</t>
  </si>
  <si>
    <t>Current income tax receivables</t>
  </si>
  <si>
    <t>Cash and Short Term Deposits</t>
  </si>
  <si>
    <t>Other Current Assets</t>
  </si>
  <si>
    <t>Current Contract Assets</t>
  </si>
  <si>
    <t>Subscribed Capital</t>
  </si>
  <si>
    <t>Capital Reserve</t>
  </si>
  <si>
    <t>Own Shares</t>
  </si>
  <si>
    <t>Retained Earnings</t>
  </si>
  <si>
    <t>Cumulative other comprehensive income</t>
  </si>
  <si>
    <t>Non Controlling interests</t>
  </si>
  <si>
    <t>Non Current Financial Liabilities</t>
  </si>
  <si>
    <t>Trade Account Payables</t>
  </si>
  <si>
    <t>Other financial liabilities</t>
  </si>
  <si>
    <t>Other Liabilities</t>
  </si>
  <si>
    <t>Retirement benefits and similair obligations</t>
  </si>
  <si>
    <t>Deferred tax liabilities</t>
  </si>
  <si>
    <t>Contract Liabilities</t>
  </si>
  <si>
    <t>Current Financial Liabilities</t>
  </si>
  <si>
    <t>Current Trade accounts payable</t>
  </si>
  <si>
    <t>Other current financial liabilities</t>
  </si>
  <si>
    <t>Other current liabilites</t>
  </si>
  <si>
    <t>Current income tax liabilities</t>
  </si>
  <si>
    <t>Provisions</t>
  </si>
  <si>
    <t>Current Contract Liabilities</t>
  </si>
  <si>
    <t>Cost of Sales</t>
  </si>
  <si>
    <t>Selling Expense</t>
  </si>
  <si>
    <t>Administrative Expense</t>
  </si>
  <si>
    <t>Other Operating income</t>
  </si>
  <si>
    <t>Financial expense</t>
  </si>
  <si>
    <t>Other Financial expense</t>
  </si>
  <si>
    <t>Income Taxes</t>
  </si>
  <si>
    <t>Financial Income</t>
  </si>
  <si>
    <t>Gain/Losses arising in current period</t>
  </si>
  <si>
    <t>Tax Expense/Tax income</t>
  </si>
  <si>
    <t>Actual gains/losses under defined benefit plans</t>
  </si>
  <si>
    <t>Gain/Losses from currency translation of foreign subsidiaries</t>
  </si>
  <si>
    <t>Gain/Losses from cash flow hedges</t>
  </si>
  <si>
    <t xml:space="preserve">Plus amounts recycled to the income statement </t>
  </si>
  <si>
    <t>Tax Expense</t>
  </si>
  <si>
    <t>Gain/Losses from net investments in foreign operations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</si>
</sst>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0" xfId="0" applyFont="1"/>
    <xf numFmtId="0" fontId="0" fillId="0" borderId="9" xfId="0" applyBorder="1"/>
    <xf numFmtId="0" fontId="1" fillId="0" borderId="0" xfId="0" applyFont="1" applyBorder="1"/>
    <xf numFmtId="0" fontId="1" fillId="0" borderId="16" xfId="0" applyFont="1" applyBorder="1"/>
    <xf numFmtId="0" fontId="0" fillId="0" borderId="16" xfId="0" applyBorder="1"/>
    <xf numFmtId="0" fontId="0" fillId="0" borderId="8" xfId="0" applyBorder="1"/>
    <xf numFmtId="0" fontId="0" fillId="0" borderId="17" xfId="0" applyBorder="1"/>
    <xf numFmtId="0" fontId="0" fillId="0" borderId="7" xfId="0" applyBorder="1"/>
    <xf numFmtId="0" fontId="0" fillId="0" borderId="18" xfId="0" applyBorder="1"/>
    <xf numFmtId="0" fontId="1" fillId="2" borderId="12" xfId="0" applyFont="1" applyFill="1" applyBorder="1"/>
    <xf numFmtId="0" fontId="1" fillId="2" borderId="10" xfId="0" applyFont="1" applyFill="1" applyBorder="1"/>
    <xf numFmtId="0" fontId="0" fillId="0" borderId="0" xfId="0" applyFont="1" applyBorder="1"/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6" fontId="1" fillId="2" borderId="22" xfId="0" quotePrefix="1" applyNumberFormat="1" applyFont="1" applyFill="1" applyBorder="1" applyAlignment="1">
      <alignment horizontal="center"/>
    </xf>
    <xf numFmtId="6" fontId="1" fillId="2" borderId="23" xfId="0" applyNumberFormat="1" applyFont="1" applyFill="1" applyBorder="1" applyAlignment="1">
      <alignment horizontal="center"/>
    </xf>
    <xf numFmtId="6" fontId="1" fillId="2" borderId="22" xfId="0" applyNumberFormat="1" applyFont="1" applyFill="1" applyBorder="1" applyAlignment="1">
      <alignment horizontal="center"/>
    </xf>
    <xf numFmtId="0" fontId="3" fillId="0" borderId="15" xfId="0" applyFont="1" applyBorder="1"/>
    <xf numFmtId="0" fontId="0" fillId="0" borderId="16" xfId="0" applyFont="1" applyBorder="1"/>
    <xf numFmtId="0" fontId="3" fillId="0" borderId="16" xfId="0" applyFont="1" applyBorder="1"/>
    <xf numFmtId="0" fontId="4" fillId="0" borderId="16" xfId="0" applyFont="1" applyBorder="1"/>
    <xf numFmtId="0" fontId="0" fillId="0" borderId="17" xfId="0" applyFont="1" applyBorder="1"/>
    <xf numFmtId="0" fontId="5" fillId="0" borderId="16" xfId="0" applyFon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4" fontId="2" fillId="2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80"/>
  <sheetViews>
    <sheetView tabSelected="1" topLeftCell="A60" workbookViewId="0">
      <selection activeCell="D53" sqref="D53"/>
    </sheetView>
  </sheetViews>
  <sheetFormatPr defaultRowHeight="14.4" x14ac:dyDescent="0.3"/>
  <cols>
    <col min="2" max="2" width="36.33203125" customWidth="1"/>
    <col min="3" max="3" width="18.109375" customWidth="1"/>
    <col min="4" max="4" width="18.44140625" customWidth="1"/>
    <col min="5" max="5" width="18.109375" customWidth="1"/>
    <col min="6" max="8" width="18.44140625" customWidth="1"/>
  </cols>
  <sheetData>
    <row r="1" spans="2:8" ht="32.25" customHeight="1" x14ac:dyDescent="0.4">
      <c r="B1" s="28" t="s">
        <v>19</v>
      </c>
      <c r="C1" s="29"/>
      <c r="D1" s="29"/>
      <c r="E1" s="29"/>
      <c r="F1" s="29"/>
      <c r="G1" s="29"/>
      <c r="H1" s="29"/>
    </row>
    <row r="2" spans="2:8" ht="23.25" customHeight="1" x14ac:dyDescent="0.4">
      <c r="B2" s="42" t="s">
        <v>10</v>
      </c>
      <c r="C2" s="31"/>
      <c r="D2" s="31"/>
      <c r="E2" s="31"/>
      <c r="F2" s="31"/>
      <c r="G2" s="31"/>
      <c r="H2" s="31"/>
    </row>
    <row r="3" spans="2:8" ht="21" x14ac:dyDescent="0.4">
      <c r="B3" s="30">
        <v>43465</v>
      </c>
      <c r="C3" s="31"/>
      <c r="D3" s="31"/>
      <c r="E3" s="31"/>
      <c r="F3" s="31"/>
      <c r="G3" s="31"/>
      <c r="H3" s="31"/>
    </row>
    <row r="4" spans="2:8" ht="15" thickBot="1" x14ac:dyDescent="0.35">
      <c r="B4" s="32"/>
      <c r="C4" s="33"/>
      <c r="D4" s="33"/>
      <c r="E4" s="33"/>
      <c r="F4" s="33"/>
      <c r="G4" s="33"/>
      <c r="H4" s="33"/>
    </row>
    <row r="5" spans="2:8" ht="15" thickBot="1" x14ac:dyDescent="0.35">
      <c r="B5" s="34" t="s">
        <v>11</v>
      </c>
      <c r="C5" s="37" t="s">
        <v>3</v>
      </c>
      <c r="D5" s="38"/>
      <c r="E5" s="41" t="s">
        <v>4</v>
      </c>
      <c r="F5" s="40"/>
      <c r="G5" s="39" t="s">
        <v>5</v>
      </c>
      <c r="H5" s="40"/>
    </row>
    <row r="6" spans="2:8" x14ac:dyDescent="0.3">
      <c r="B6" s="35"/>
      <c r="C6" s="17" t="s">
        <v>0</v>
      </c>
      <c r="D6" s="18" t="s">
        <v>1</v>
      </c>
      <c r="E6" s="17" t="s">
        <v>0</v>
      </c>
      <c r="F6" s="18" t="s">
        <v>1</v>
      </c>
      <c r="G6" s="17" t="s">
        <v>0</v>
      </c>
      <c r="H6" s="18" t="s">
        <v>1</v>
      </c>
    </row>
    <row r="7" spans="2:8" ht="15" thickBot="1" x14ac:dyDescent="0.35">
      <c r="B7" s="36"/>
      <c r="C7" s="19" t="s">
        <v>18</v>
      </c>
      <c r="D7" s="20" t="str">
        <f>+C7</f>
        <v>EURO</v>
      </c>
      <c r="E7" s="21" t="str">
        <f t="shared" ref="E7:H7" si="0">+D7</f>
        <v>EURO</v>
      </c>
      <c r="F7" s="20" t="str">
        <f t="shared" si="0"/>
        <v>EURO</v>
      </c>
      <c r="G7" s="21" t="str">
        <f t="shared" si="0"/>
        <v>EURO</v>
      </c>
      <c r="H7" s="20" t="str">
        <f t="shared" si="0"/>
        <v>EURO</v>
      </c>
    </row>
    <row r="8" spans="2:8" x14ac:dyDescent="0.3">
      <c r="B8" s="22" t="s">
        <v>2</v>
      </c>
      <c r="C8" s="10"/>
      <c r="D8" s="6"/>
      <c r="E8" s="10"/>
      <c r="F8" s="6"/>
      <c r="G8" s="10"/>
      <c r="H8" s="6"/>
    </row>
    <row r="9" spans="2:8" x14ac:dyDescent="0.3">
      <c r="B9" s="23" t="s">
        <v>20</v>
      </c>
      <c r="C9" s="4">
        <f>G9</f>
        <v>348246</v>
      </c>
      <c r="D9" s="3"/>
      <c r="E9" s="4"/>
      <c r="F9" s="3"/>
      <c r="G9" s="4">
        <v>348246</v>
      </c>
      <c r="H9" s="3"/>
    </row>
    <row r="10" spans="2:8" x14ac:dyDescent="0.3">
      <c r="B10" s="23" t="s">
        <v>21</v>
      </c>
      <c r="C10" s="4">
        <f t="shared" ref="C10:C21" si="1">G10</f>
        <v>215770</v>
      </c>
      <c r="D10" s="3"/>
      <c r="E10" s="4"/>
      <c r="F10" s="3"/>
      <c r="G10" s="4">
        <v>215770</v>
      </c>
      <c r="H10" s="3"/>
    </row>
    <row r="11" spans="2:8" x14ac:dyDescent="0.3">
      <c r="B11" s="23" t="s">
        <v>22</v>
      </c>
      <c r="C11" s="4">
        <f t="shared" si="1"/>
        <v>2026</v>
      </c>
      <c r="D11" s="3"/>
      <c r="E11" s="4"/>
      <c r="F11" s="3"/>
      <c r="G11" s="4">
        <v>2026</v>
      </c>
      <c r="H11" s="3"/>
    </row>
    <row r="12" spans="2:8" x14ac:dyDescent="0.3">
      <c r="B12" s="23" t="s">
        <v>23</v>
      </c>
      <c r="C12" s="4">
        <f t="shared" si="1"/>
        <v>40344</v>
      </c>
      <c r="D12" s="3"/>
      <c r="E12" s="4"/>
      <c r="F12" s="3"/>
      <c r="G12" s="4">
        <v>40344</v>
      </c>
      <c r="H12" s="3"/>
    </row>
    <row r="13" spans="2:8" x14ac:dyDescent="0.3">
      <c r="B13" s="23" t="s">
        <v>24</v>
      </c>
      <c r="C13" s="4">
        <f t="shared" si="1"/>
        <v>27929</v>
      </c>
      <c r="D13" s="3"/>
      <c r="E13" s="4"/>
      <c r="F13" s="3"/>
      <c r="G13" s="4">
        <v>27929</v>
      </c>
      <c r="H13" s="3"/>
    </row>
    <row r="14" spans="2:8" ht="15" customHeight="1" x14ac:dyDescent="0.3">
      <c r="B14" s="23" t="s">
        <v>25</v>
      </c>
      <c r="C14" s="4">
        <f t="shared" si="1"/>
        <v>63388</v>
      </c>
      <c r="D14" s="3"/>
      <c r="E14" s="4"/>
      <c r="F14" s="3"/>
      <c r="G14" s="4">
        <v>63388</v>
      </c>
      <c r="H14" s="3"/>
    </row>
    <row r="15" spans="2:8" ht="15" customHeight="1" x14ac:dyDescent="0.3">
      <c r="B15" s="23" t="s">
        <v>26</v>
      </c>
      <c r="C15" s="4">
        <f t="shared" si="1"/>
        <v>190992</v>
      </c>
      <c r="D15" s="3"/>
      <c r="E15" s="4"/>
      <c r="F15" s="3"/>
      <c r="G15" s="4">
        <v>190992</v>
      </c>
      <c r="H15" s="3"/>
    </row>
    <row r="16" spans="2:8" ht="15" customHeight="1" x14ac:dyDescent="0.3">
      <c r="B16" s="23" t="s">
        <v>27</v>
      </c>
      <c r="C16" s="4">
        <f t="shared" si="1"/>
        <v>250009</v>
      </c>
      <c r="D16" s="3"/>
      <c r="E16" s="4"/>
      <c r="F16" s="3"/>
      <c r="G16" s="4">
        <v>250009</v>
      </c>
      <c r="H16" s="3"/>
    </row>
    <row r="17" spans="2:8" ht="15" customHeight="1" x14ac:dyDescent="0.3">
      <c r="B17" s="23" t="s">
        <v>28</v>
      </c>
      <c r="C17" s="4">
        <f t="shared" si="1"/>
        <v>6597</v>
      </c>
      <c r="D17" s="3"/>
      <c r="E17" s="4"/>
      <c r="F17" s="3"/>
      <c r="G17" s="4">
        <v>6597</v>
      </c>
      <c r="H17" s="3"/>
    </row>
    <row r="18" spans="2:8" ht="15" customHeight="1" x14ac:dyDescent="0.3">
      <c r="B18" s="23" t="s">
        <v>29</v>
      </c>
      <c r="C18" s="4">
        <f t="shared" si="1"/>
        <v>11458</v>
      </c>
      <c r="D18" s="3"/>
      <c r="E18" s="4"/>
      <c r="F18" s="3"/>
      <c r="G18" s="4">
        <v>11458</v>
      </c>
      <c r="H18" s="3"/>
    </row>
    <row r="19" spans="2:8" ht="15" customHeight="1" x14ac:dyDescent="0.3">
      <c r="B19" s="23" t="s">
        <v>30</v>
      </c>
      <c r="C19" s="4">
        <f t="shared" si="1"/>
        <v>204373</v>
      </c>
      <c r="D19" s="3"/>
      <c r="E19" s="4"/>
      <c r="F19" s="3"/>
      <c r="G19" s="4">
        <v>204373</v>
      </c>
      <c r="H19" s="3"/>
    </row>
    <row r="20" spans="2:8" ht="15" customHeight="1" x14ac:dyDescent="0.3">
      <c r="B20" s="23" t="s">
        <v>31</v>
      </c>
      <c r="C20" s="4">
        <f t="shared" si="1"/>
        <v>28438</v>
      </c>
      <c r="D20" s="3"/>
      <c r="E20" s="4"/>
      <c r="F20" s="3"/>
      <c r="G20" s="4">
        <v>28438</v>
      </c>
      <c r="H20" s="3"/>
    </row>
    <row r="21" spans="2:8" x14ac:dyDescent="0.3">
      <c r="B21" s="23" t="s">
        <v>32</v>
      </c>
      <c r="C21" s="4">
        <f t="shared" si="1"/>
        <v>51847</v>
      </c>
      <c r="D21" s="3"/>
      <c r="E21" s="4"/>
      <c r="F21" s="3"/>
      <c r="G21" s="4">
        <v>51847</v>
      </c>
      <c r="H21" s="3"/>
    </row>
    <row r="22" spans="2:8" x14ac:dyDescent="0.3">
      <c r="B22" s="9"/>
      <c r="C22" s="4"/>
      <c r="D22" s="3"/>
      <c r="E22" s="4"/>
      <c r="F22" s="3"/>
      <c r="G22" s="4"/>
      <c r="H22" s="3"/>
    </row>
    <row r="23" spans="2:8" x14ac:dyDescent="0.3">
      <c r="B23" s="24" t="s">
        <v>6</v>
      </c>
      <c r="C23" s="4"/>
      <c r="D23" s="3"/>
      <c r="E23" s="4"/>
      <c r="F23" s="3"/>
      <c r="G23" s="4"/>
      <c r="H23" s="3"/>
    </row>
    <row r="24" spans="2:8" x14ac:dyDescent="0.3">
      <c r="B24" s="23" t="s">
        <v>39</v>
      </c>
      <c r="C24" s="4"/>
      <c r="D24" s="3">
        <f>H24</f>
        <v>162004</v>
      </c>
      <c r="E24" s="4"/>
      <c r="F24" s="3"/>
      <c r="G24" s="4"/>
      <c r="H24" s="3">
        <v>162004</v>
      </c>
    </row>
    <row r="25" spans="2:8" x14ac:dyDescent="0.3">
      <c r="B25" s="23" t="s">
        <v>40</v>
      </c>
      <c r="C25" s="4"/>
      <c r="D25" s="3">
        <f t="shared" ref="D25:D37" si="2">H25</f>
        <v>2273</v>
      </c>
      <c r="E25" s="4"/>
      <c r="F25" s="3"/>
      <c r="G25" s="4"/>
      <c r="H25" s="3">
        <v>2273</v>
      </c>
    </row>
    <row r="26" spans="2:8" x14ac:dyDescent="0.3">
      <c r="B26" s="23" t="s">
        <v>41</v>
      </c>
      <c r="C26" s="4"/>
      <c r="D26" s="3">
        <f t="shared" si="2"/>
        <v>17957</v>
      </c>
      <c r="E26" s="4"/>
      <c r="F26" s="3"/>
      <c r="G26" s="4"/>
      <c r="H26" s="3">
        <v>17957</v>
      </c>
    </row>
    <row r="27" spans="2:8" x14ac:dyDescent="0.3">
      <c r="B27" s="23" t="s">
        <v>42</v>
      </c>
      <c r="C27" s="4"/>
      <c r="D27" s="3">
        <f t="shared" si="2"/>
        <v>0</v>
      </c>
      <c r="E27" s="4"/>
      <c r="F27" s="3"/>
      <c r="G27" s="4"/>
      <c r="H27" s="3">
        <v>0</v>
      </c>
    </row>
    <row r="28" spans="2:8" x14ac:dyDescent="0.3">
      <c r="B28" s="23" t="s">
        <v>43</v>
      </c>
      <c r="C28" s="4"/>
      <c r="D28" s="3">
        <f t="shared" si="2"/>
        <v>134990</v>
      </c>
      <c r="E28" s="4"/>
      <c r="F28" s="3"/>
      <c r="G28" s="4"/>
      <c r="H28" s="3">
        <v>134990</v>
      </c>
    </row>
    <row r="29" spans="2:8" x14ac:dyDescent="0.3">
      <c r="B29" s="23" t="s">
        <v>44</v>
      </c>
      <c r="C29" s="4"/>
      <c r="D29" s="3">
        <f t="shared" si="2"/>
        <v>41933</v>
      </c>
      <c r="E29" s="4"/>
      <c r="F29" s="3"/>
      <c r="G29" s="4"/>
      <c r="H29" s="3">
        <v>41933</v>
      </c>
    </row>
    <row r="30" spans="2:8" x14ac:dyDescent="0.3">
      <c r="B30" s="23" t="s">
        <v>45</v>
      </c>
      <c r="C30" s="4"/>
      <c r="D30" s="3">
        <f t="shared" si="2"/>
        <v>799</v>
      </c>
      <c r="E30" s="4"/>
      <c r="F30" s="3"/>
      <c r="G30" s="4"/>
      <c r="H30" s="3">
        <v>799</v>
      </c>
    </row>
    <row r="31" spans="2:8" x14ac:dyDescent="0.3">
      <c r="B31" s="23" t="s">
        <v>46</v>
      </c>
      <c r="C31" s="4"/>
      <c r="D31" s="3">
        <f t="shared" si="2"/>
        <v>295676</v>
      </c>
      <c r="E31" s="4"/>
      <c r="F31" s="3"/>
      <c r="G31" s="4"/>
      <c r="H31" s="3">
        <v>295676</v>
      </c>
    </row>
    <row r="32" spans="2:8" x14ac:dyDescent="0.3">
      <c r="B32" s="23" t="s">
        <v>47</v>
      </c>
      <c r="C32" s="4"/>
      <c r="D32" s="3">
        <f t="shared" si="2"/>
        <v>358332</v>
      </c>
      <c r="E32" s="4"/>
      <c r="F32" s="3"/>
      <c r="G32" s="4"/>
      <c r="H32" s="3">
        <v>358332</v>
      </c>
    </row>
    <row r="33" spans="2:8" x14ac:dyDescent="0.3">
      <c r="B33" s="23" t="s">
        <v>48</v>
      </c>
      <c r="C33" s="4"/>
      <c r="D33" s="3">
        <f t="shared" si="2"/>
        <v>6181</v>
      </c>
      <c r="E33" s="4"/>
      <c r="F33" s="3"/>
      <c r="G33" s="4"/>
      <c r="H33" s="3">
        <v>6181</v>
      </c>
    </row>
    <row r="34" spans="2:8" x14ac:dyDescent="0.3">
      <c r="B34" s="23" t="s">
        <v>49</v>
      </c>
      <c r="C34" s="4"/>
      <c r="D34" s="3">
        <f t="shared" si="2"/>
        <v>82693</v>
      </c>
      <c r="E34" s="4"/>
      <c r="F34" s="3"/>
      <c r="G34" s="4"/>
      <c r="H34" s="3">
        <v>82693</v>
      </c>
    </row>
    <row r="35" spans="2:8" x14ac:dyDescent="0.3">
      <c r="B35" s="23" t="s">
        <v>50</v>
      </c>
      <c r="C35" s="4"/>
      <c r="D35" s="3">
        <f t="shared" si="2"/>
        <v>5079</v>
      </c>
      <c r="E35" s="4"/>
      <c r="F35" s="3"/>
      <c r="G35" s="4"/>
      <c r="H35" s="3">
        <v>5079</v>
      </c>
    </row>
    <row r="36" spans="2:8" x14ac:dyDescent="0.3">
      <c r="B36" s="23" t="s">
        <v>51</v>
      </c>
      <c r="C36" s="4"/>
      <c r="D36" s="3">
        <f t="shared" si="2"/>
        <v>18018</v>
      </c>
      <c r="E36" s="4"/>
      <c r="F36" s="3"/>
      <c r="G36" s="4"/>
      <c r="H36" s="3">
        <v>18018</v>
      </c>
    </row>
    <row r="37" spans="2:8" x14ac:dyDescent="0.3">
      <c r="B37" s="23" t="s">
        <v>52</v>
      </c>
      <c r="C37" s="4"/>
      <c r="D37" s="3">
        <f t="shared" si="2"/>
        <v>642</v>
      </c>
      <c r="E37" s="4"/>
      <c r="F37" s="3"/>
      <c r="G37" s="4"/>
      <c r="H37" s="3">
        <v>642</v>
      </c>
    </row>
    <row r="38" spans="2:8" x14ac:dyDescent="0.3">
      <c r="B38" s="9"/>
      <c r="C38" s="4"/>
      <c r="D38" s="3"/>
      <c r="E38" s="4"/>
      <c r="F38" s="3"/>
      <c r="G38" s="4"/>
      <c r="H38" s="3"/>
    </row>
    <row r="39" spans="2:8" x14ac:dyDescent="0.3">
      <c r="B39" s="24" t="s">
        <v>7</v>
      </c>
      <c r="C39" s="4"/>
      <c r="D39" s="3"/>
      <c r="E39" s="4"/>
      <c r="F39" s="3"/>
      <c r="G39" s="4"/>
      <c r="H39" s="3"/>
    </row>
    <row r="40" spans="2:8" x14ac:dyDescent="0.3">
      <c r="B40" s="9" t="s">
        <v>33</v>
      </c>
      <c r="C40" s="4"/>
      <c r="D40" s="3">
        <f>H40</f>
        <v>32274</v>
      </c>
      <c r="E40" s="4"/>
      <c r="F40" s="3"/>
      <c r="G40" s="4"/>
      <c r="H40" s="3">
        <v>32274</v>
      </c>
    </row>
    <row r="41" spans="2:8" x14ac:dyDescent="0.3">
      <c r="B41" s="27" t="s">
        <v>34</v>
      </c>
      <c r="C41" s="4"/>
      <c r="D41" s="3">
        <f>H41-D63-D69-D72+SUM(C64:C73)</f>
        <v>126466</v>
      </c>
      <c r="E41" s="4"/>
      <c r="F41" s="3"/>
      <c r="G41" s="4"/>
      <c r="H41" s="3">
        <v>129796</v>
      </c>
    </row>
    <row r="42" spans="2:8" x14ac:dyDescent="0.3">
      <c r="B42" s="9" t="s">
        <v>35</v>
      </c>
      <c r="C42" s="4">
        <f>G42</f>
        <v>7441</v>
      </c>
      <c r="D42" s="3"/>
      <c r="E42" s="4"/>
      <c r="F42" s="3"/>
      <c r="G42" s="4">
        <v>7441</v>
      </c>
      <c r="H42" s="3"/>
    </row>
    <row r="43" spans="2:8" x14ac:dyDescent="0.3">
      <c r="B43" s="27" t="s">
        <v>36</v>
      </c>
      <c r="C43" s="4"/>
      <c r="D43" s="3">
        <f>H43-D49-D50-D51+SUM(C54:C59)</f>
        <v>205708</v>
      </c>
      <c r="E43" s="4"/>
      <c r="F43" s="3"/>
      <c r="G43" s="4"/>
      <c r="H43" s="3">
        <v>228920</v>
      </c>
    </row>
    <row r="44" spans="2:8" x14ac:dyDescent="0.3">
      <c r="B44" s="9" t="s">
        <v>37</v>
      </c>
      <c r="C44" s="4">
        <f>G44</f>
        <v>68931</v>
      </c>
      <c r="D44" s="3"/>
      <c r="E44" s="4"/>
      <c r="F44" s="3"/>
      <c r="G44" s="4">
        <v>68931</v>
      </c>
      <c r="H44" s="3"/>
    </row>
    <row r="45" spans="2:8" x14ac:dyDescent="0.3">
      <c r="B45" s="9" t="s">
        <v>38</v>
      </c>
      <c r="C45" s="4"/>
      <c r="D45" s="3">
        <f>H45</f>
        <v>222</v>
      </c>
      <c r="E45" s="4"/>
      <c r="F45" s="3"/>
      <c r="G45" s="4"/>
      <c r="H45" s="3">
        <v>222</v>
      </c>
    </row>
    <row r="46" spans="2:8" x14ac:dyDescent="0.3">
      <c r="B46" s="9"/>
      <c r="C46" s="4"/>
      <c r="D46" s="3"/>
      <c r="E46" s="4"/>
      <c r="F46" s="3"/>
      <c r="G46" s="4"/>
      <c r="H46" s="3"/>
    </row>
    <row r="47" spans="2:8" x14ac:dyDescent="0.3">
      <c r="B47" s="9"/>
      <c r="C47" s="4"/>
      <c r="D47" s="3"/>
      <c r="E47" s="4"/>
      <c r="F47" s="3"/>
      <c r="G47" s="4"/>
      <c r="H47" s="3"/>
    </row>
    <row r="48" spans="2:8" x14ac:dyDescent="0.3">
      <c r="B48" s="24" t="s">
        <v>8</v>
      </c>
      <c r="C48" s="4"/>
      <c r="D48" s="3"/>
      <c r="E48" s="4"/>
      <c r="F48" s="3"/>
      <c r="G48" s="4"/>
      <c r="H48" s="3"/>
    </row>
    <row r="49" spans="2:8" x14ac:dyDescent="0.3">
      <c r="B49" s="23" t="s">
        <v>8</v>
      </c>
      <c r="C49" s="4"/>
      <c r="D49" s="3">
        <f>F49</f>
        <v>1861292</v>
      </c>
      <c r="E49" s="4"/>
      <c r="F49" s="3">
        <v>1861292</v>
      </c>
      <c r="G49" s="4"/>
      <c r="H49" s="3"/>
    </row>
    <row r="50" spans="2:8" x14ac:dyDescent="0.3">
      <c r="B50" s="23" t="s">
        <v>56</v>
      </c>
      <c r="C50" s="4"/>
      <c r="D50" s="3">
        <f t="shared" ref="D50:D51" si="3">F50</f>
        <v>21228</v>
      </c>
      <c r="E50" s="4"/>
      <c r="F50" s="3">
        <v>21228</v>
      </c>
      <c r="G50" s="4"/>
      <c r="H50" s="3"/>
    </row>
    <row r="51" spans="2:8" x14ac:dyDescent="0.3">
      <c r="B51" s="23" t="s">
        <v>60</v>
      </c>
      <c r="C51" s="4"/>
      <c r="D51" s="3">
        <f t="shared" si="3"/>
        <v>1506</v>
      </c>
      <c r="E51" s="4"/>
      <c r="F51" s="3">
        <v>1506</v>
      </c>
      <c r="G51" s="4"/>
      <c r="H51" s="3"/>
    </row>
    <row r="52" spans="2:8" x14ac:dyDescent="0.3">
      <c r="B52" s="9"/>
      <c r="C52" s="4"/>
      <c r="D52" s="3"/>
      <c r="E52" s="4"/>
      <c r="F52" s="3"/>
      <c r="G52" s="4"/>
      <c r="H52" s="3"/>
    </row>
    <row r="53" spans="2:8" x14ac:dyDescent="0.3">
      <c r="B53" s="24" t="s">
        <v>9</v>
      </c>
      <c r="C53" s="4"/>
      <c r="D53" s="3"/>
      <c r="E53" s="4"/>
      <c r="F53" s="3"/>
      <c r="G53" s="4"/>
      <c r="H53" s="3"/>
    </row>
    <row r="54" spans="2:8" x14ac:dyDescent="0.3">
      <c r="B54" s="23" t="s">
        <v>53</v>
      </c>
      <c r="C54" s="4">
        <f>E54</f>
        <v>1649485</v>
      </c>
      <c r="D54" s="3"/>
      <c r="E54" s="4">
        <v>1649485</v>
      </c>
      <c r="F54" s="3"/>
      <c r="G54" s="4"/>
      <c r="H54" s="3"/>
    </row>
    <row r="55" spans="2:8" x14ac:dyDescent="0.3">
      <c r="B55" s="23" t="s">
        <v>54</v>
      </c>
      <c r="C55" s="4">
        <f t="shared" ref="C55:C59" si="4">E55</f>
        <v>37769</v>
      </c>
      <c r="D55" s="3"/>
      <c r="E55" s="4">
        <v>37769</v>
      </c>
      <c r="F55" s="3"/>
      <c r="G55" s="4"/>
      <c r="H55" s="3"/>
    </row>
    <row r="56" spans="2:8" x14ac:dyDescent="0.3">
      <c r="B56" s="23" t="s">
        <v>55</v>
      </c>
      <c r="C56" s="4">
        <f t="shared" si="4"/>
        <v>146527</v>
      </c>
      <c r="D56" s="3"/>
      <c r="E56" s="4">
        <v>146527</v>
      </c>
      <c r="F56" s="3"/>
      <c r="G56" s="4"/>
      <c r="H56" s="3"/>
    </row>
    <row r="57" spans="2:8" x14ac:dyDescent="0.3">
      <c r="B57" s="23" t="s">
        <v>57</v>
      </c>
      <c r="C57" s="4">
        <f t="shared" si="4"/>
        <v>13501</v>
      </c>
      <c r="D57" s="3"/>
      <c r="E57" s="4">
        <v>13501</v>
      </c>
      <c r="F57" s="3"/>
      <c r="G57" s="4"/>
      <c r="H57" s="3"/>
    </row>
    <row r="58" spans="2:8" x14ac:dyDescent="0.3">
      <c r="B58" s="23" t="s">
        <v>58</v>
      </c>
      <c r="C58" s="4">
        <f t="shared" si="4"/>
        <v>2276</v>
      </c>
      <c r="D58" s="3"/>
      <c r="E58" s="4">
        <v>2276</v>
      </c>
      <c r="F58" s="3"/>
      <c r="G58" s="4"/>
      <c r="H58" s="3"/>
    </row>
    <row r="59" spans="2:8" x14ac:dyDescent="0.3">
      <c r="B59" s="23" t="s">
        <v>59</v>
      </c>
      <c r="C59" s="4">
        <f t="shared" si="4"/>
        <v>11256</v>
      </c>
      <c r="D59" s="3"/>
      <c r="E59" s="4">
        <v>11256</v>
      </c>
      <c r="F59" s="3"/>
      <c r="G59" s="4"/>
      <c r="H59" s="3"/>
    </row>
    <row r="60" spans="2:8" x14ac:dyDescent="0.3">
      <c r="B60" s="9"/>
      <c r="C60" s="4"/>
      <c r="D60" s="3"/>
      <c r="E60" s="4"/>
      <c r="F60" s="3"/>
      <c r="G60" s="4"/>
      <c r="H60" s="3"/>
    </row>
    <row r="61" spans="2:8" x14ac:dyDescent="0.3">
      <c r="B61" s="8" t="s">
        <v>16</v>
      </c>
      <c r="C61" s="4"/>
      <c r="D61" s="3"/>
      <c r="E61" s="4"/>
      <c r="F61" s="3"/>
      <c r="G61" s="4"/>
      <c r="H61" s="3"/>
    </row>
    <row r="62" spans="2:8" x14ac:dyDescent="0.3">
      <c r="B62" s="24" t="s">
        <v>63</v>
      </c>
      <c r="C62" s="4"/>
      <c r="D62" s="3"/>
      <c r="E62" s="4"/>
      <c r="F62" s="3"/>
      <c r="G62" s="4"/>
      <c r="H62" s="3"/>
    </row>
    <row r="63" spans="2:8" x14ac:dyDescent="0.3">
      <c r="B63" s="23" t="s">
        <v>61</v>
      </c>
      <c r="C63" s="4"/>
      <c r="D63" s="3">
        <f>F63</f>
        <v>7170</v>
      </c>
      <c r="E63" s="4"/>
      <c r="F63" s="3">
        <v>7170</v>
      </c>
      <c r="G63" s="4"/>
      <c r="H63" s="3"/>
    </row>
    <row r="64" spans="2:8" x14ac:dyDescent="0.3">
      <c r="B64" s="23" t="s">
        <v>62</v>
      </c>
      <c r="C64" s="4">
        <f>E64</f>
        <v>2098</v>
      </c>
      <c r="D64" s="3"/>
      <c r="E64" s="4">
        <v>2098</v>
      </c>
      <c r="F64" s="3"/>
      <c r="G64" s="4"/>
      <c r="H64" s="3"/>
    </row>
    <row r="65" spans="2:8" x14ac:dyDescent="0.3">
      <c r="B65" s="24" t="s">
        <v>64</v>
      </c>
      <c r="C65" s="4"/>
      <c r="D65" s="3"/>
      <c r="E65" s="4"/>
      <c r="F65" s="3"/>
      <c r="G65" s="4"/>
      <c r="H65" s="3"/>
    </row>
    <row r="66" spans="2:8" x14ac:dyDescent="0.3">
      <c r="B66" s="23" t="s">
        <v>61</v>
      </c>
      <c r="C66" s="4">
        <f>E66</f>
        <v>3964</v>
      </c>
      <c r="D66" s="3"/>
      <c r="E66" s="4">
        <v>3964</v>
      </c>
      <c r="F66" s="3"/>
      <c r="G66" s="4"/>
      <c r="H66" s="3"/>
    </row>
    <row r="67" spans="2:8" x14ac:dyDescent="0.3">
      <c r="B67" s="24" t="s">
        <v>65</v>
      </c>
      <c r="C67" s="4"/>
      <c r="D67" s="3"/>
      <c r="E67" s="4"/>
      <c r="F67" s="3"/>
      <c r="G67" s="4"/>
      <c r="H67" s="3"/>
    </row>
    <row r="68" spans="2:8" x14ac:dyDescent="0.3">
      <c r="B68" s="23" t="s">
        <v>61</v>
      </c>
      <c r="C68" s="4">
        <f>E68</f>
        <v>1062</v>
      </c>
      <c r="D68" s="3"/>
      <c r="E68" s="4">
        <v>1062</v>
      </c>
      <c r="F68" s="3"/>
      <c r="G68" s="4"/>
      <c r="H68" s="3"/>
    </row>
    <row r="69" spans="2:8" x14ac:dyDescent="0.3">
      <c r="B69" s="23" t="s">
        <v>66</v>
      </c>
      <c r="C69" s="4"/>
      <c r="D69" s="3">
        <f>F69</f>
        <v>1182</v>
      </c>
      <c r="E69" s="4"/>
      <c r="F69" s="3">
        <v>1182</v>
      </c>
      <c r="G69" s="4"/>
      <c r="H69" s="3"/>
    </row>
    <row r="70" spans="2:8" x14ac:dyDescent="0.3">
      <c r="B70" s="25" t="s">
        <v>67</v>
      </c>
      <c r="C70" s="4">
        <f>E70</f>
        <v>6</v>
      </c>
      <c r="D70" s="3"/>
      <c r="E70" s="4">
        <v>6</v>
      </c>
      <c r="F70" s="3"/>
      <c r="G70" s="4"/>
      <c r="H70" s="3"/>
    </row>
    <row r="71" spans="2:8" x14ac:dyDescent="0.3">
      <c r="B71" s="8" t="s">
        <v>68</v>
      </c>
      <c r="C71" s="4"/>
      <c r="D71" s="3"/>
      <c r="E71" s="4"/>
      <c r="F71" s="3"/>
      <c r="G71" s="4"/>
      <c r="H71" s="3"/>
    </row>
    <row r="72" spans="2:8" x14ac:dyDescent="0.3">
      <c r="B72" s="23" t="s">
        <v>61</v>
      </c>
      <c r="C72" s="4"/>
      <c r="D72" s="3">
        <f>F72</f>
        <v>2616</v>
      </c>
      <c r="E72" s="4"/>
      <c r="F72" s="3">
        <v>2616</v>
      </c>
      <c r="G72" s="4"/>
      <c r="H72" s="3"/>
    </row>
    <row r="73" spans="2:8" x14ac:dyDescent="0.3">
      <c r="B73" s="26" t="s">
        <v>67</v>
      </c>
      <c r="C73" s="12">
        <f>E73</f>
        <v>508</v>
      </c>
      <c r="D73" s="13"/>
      <c r="E73" s="12">
        <v>508</v>
      </c>
      <c r="F73" s="13"/>
      <c r="G73" s="12"/>
      <c r="H73" s="13"/>
    </row>
    <row r="74" spans="2:8" ht="15" thickBot="1" x14ac:dyDescent="0.35">
      <c r="B74" s="11"/>
      <c r="C74" s="12"/>
      <c r="D74" s="13"/>
      <c r="E74" s="12"/>
      <c r="F74" s="13"/>
      <c r="G74" s="12"/>
      <c r="H74" s="13"/>
    </row>
    <row r="75" spans="2:8" s="1" customFormat="1" ht="15" thickBot="1" x14ac:dyDescent="0.35">
      <c r="B75" s="14" t="s">
        <v>13</v>
      </c>
      <c r="C75" s="15">
        <f t="shared" ref="C75" si="5">SUM(C8:C74)</f>
        <v>3386241</v>
      </c>
      <c r="D75" s="15">
        <f t="shared" ref="D75" si="6">SUM(D8:D74)</f>
        <v>3386241</v>
      </c>
      <c r="E75" s="15">
        <f t="shared" ref="E75:F75" si="7">SUM(E8:E74)</f>
        <v>1868452</v>
      </c>
      <c r="F75" s="15">
        <f t="shared" si="7"/>
        <v>1894994</v>
      </c>
      <c r="G75" s="15">
        <f>SUM(G8:G74)</f>
        <v>1517789</v>
      </c>
      <c r="H75" s="15">
        <f>SUM(H8:H74)</f>
        <v>1517789</v>
      </c>
    </row>
    <row r="76" spans="2:8" x14ac:dyDescent="0.3">
      <c r="B76" s="2"/>
      <c r="C76" s="2"/>
      <c r="D76" s="2">
        <f>D75-C75</f>
        <v>0</v>
      </c>
      <c r="E76" s="2"/>
      <c r="F76" s="2">
        <f>F75-E75</f>
        <v>26542</v>
      </c>
      <c r="G76" s="2"/>
      <c r="H76" s="2"/>
    </row>
    <row r="77" spans="2:8" x14ac:dyDescent="0.3">
      <c r="B77" s="7" t="s">
        <v>12</v>
      </c>
      <c r="C77" s="2"/>
      <c r="D77" s="2"/>
      <c r="E77" s="2"/>
      <c r="F77" s="2"/>
      <c r="G77" s="2"/>
      <c r="H77" s="2"/>
    </row>
    <row r="78" spans="2:8" ht="20.100000000000001" customHeight="1" x14ac:dyDescent="0.3">
      <c r="B78" t="s">
        <v>14</v>
      </c>
      <c r="C78" s="2"/>
      <c r="D78" s="2"/>
      <c r="E78" s="2"/>
      <c r="F78" s="2"/>
      <c r="G78" s="2"/>
      <c r="H78" s="2"/>
    </row>
    <row r="79" spans="2:8" ht="20.100000000000001" customHeight="1" x14ac:dyDescent="0.3">
      <c r="B79" s="16" t="s">
        <v>15</v>
      </c>
      <c r="C79" s="2"/>
      <c r="D79" s="2"/>
      <c r="E79" s="2"/>
      <c r="F79" s="2"/>
      <c r="G79" s="2"/>
      <c r="H79" s="2"/>
    </row>
    <row r="80" spans="2:8" ht="20.100000000000001" customHeight="1" x14ac:dyDescent="0.3">
      <c r="B80" s="5" t="s">
        <v>17</v>
      </c>
    </row>
  </sheetData>
  <mergeCells count="8">
    <mergeCell ref="B1:H1"/>
    <mergeCell ref="B3:H3"/>
    <mergeCell ref="B4:H4"/>
    <mergeCell ref="B5:B7"/>
    <mergeCell ref="C5:D5"/>
    <mergeCell ref="G5:H5"/>
    <mergeCell ref="E5:F5"/>
    <mergeCell ref="B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Joel Scherer</cp:lastModifiedBy>
  <dcterms:created xsi:type="dcterms:W3CDTF">2017-07-28T17:35:19Z</dcterms:created>
  <dcterms:modified xsi:type="dcterms:W3CDTF">2019-08-07T10:38:00Z</dcterms:modified>
</cp:coreProperties>
</file>