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624"/>
  <workbookPr defaultThemeVersion="166925"/>
  <mc:AlternateContent xmlns:mc="http://schemas.openxmlformats.org/markup-compatibility/2006">
    <mc:Choice Requires="x15">
      <x15ac:absPath xmlns:x15ac="http://schemas.microsoft.com/office/spreadsheetml/2010/11/ac" url="F:\Term 4\Management accounting\"/>
    </mc:Choice>
  </mc:AlternateContent>
  <xr:revisionPtr revIDLastSave="0" documentId="13_ncr:1_{2DD1D77E-B6B0-48E3-A1AB-69CD84A540A4}" xr6:coauthVersionLast="45" xr6:coauthVersionMax="45" xr10:uidLastSave="{00000000-0000-0000-0000-000000000000}"/>
  <bookViews>
    <workbookView xWindow="-108" yWindow="-108" windowWidth="23256" windowHeight="12576" xr2:uid="{61B68EED-A7A5-451F-BDB8-B771F3ECB33F}"/>
  </bookViews>
  <sheets>
    <sheet name="Tutorial Question" sheetId="1" r:id="rId1"/>
    <sheet name="Solution" sheetId="2" r:id="rId2"/>
    <sheet name="Feedback" sheetId="3" r:id="rId3"/>
    <sheet name="Feedback to others" sheetId="4"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D16" i="2" l="1"/>
  <c r="D15" i="2"/>
  <c r="D14" i="2"/>
  <c r="C16" i="2"/>
  <c r="C15" i="2"/>
  <c r="C14" i="2"/>
  <c r="D12" i="2"/>
  <c r="C12" i="2"/>
  <c r="B16" i="2"/>
  <c r="B15" i="2"/>
  <c r="B14" i="2"/>
  <c r="E4" i="2" l="1"/>
  <c r="D4" i="2"/>
  <c r="D7" i="2" s="1"/>
  <c r="C4" i="2"/>
  <c r="E6" i="2"/>
  <c r="D6" i="2"/>
  <c r="E8" i="2" s="1"/>
  <c r="C6" i="2"/>
  <c r="F6" i="2" s="1"/>
  <c r="E7" i="2" l="1"/>
  <c r="E9" i="2" s="1"/>
  <c r="C7" i="2"/>
  <c r="C9" i="2" s="1"/>
  <c r="D8" i="2"/>
  <c r="F8" i="2" s="1"/>
  <c r="F4" i="2"/>
  <c r="F7" i="2"/>
  <c r="F9" i="2" l="1"/>
  <c r="D9" i="2"/>
</calcChain>
</file>

<file path=xl/sharedStrings.xml><?xml version="1.0" encoding="utf-8"?>
<sst xmlns="http://schemas.openxmlformats.org/spreadsheetml/2006/main" count="59" uniqueCount="49">
  <si>
    <t>Create your tutorial question in this sheet</t>
  </si>
  <si>
    <t>October</t>
  </si>
  <si>
    <t>November</t>
  </si>
  <si>
    <t>December</t>
  </si>
  <si>
    <t>Desired ending inventory</t>
  </si>
  <si>
    <t>Total needed</t>
  </si>
  <si>
    <t>Less Beginning Inventory</t>
  </si>
  <si>
    <t>Units to be produced</t>
  </si>
  <si>
    <t>Q4 Total</t>
  </si>
  <si>
    <t>Prepare a production budget for Q4. Show the number of units that should be produced and a quarter total</t>
  </si>
  <si>
    <t>Sales Units BIG N</t>
  </si>
  <si>
    <t>Include the feedback from your peers in this sheet</t>
  </si>
  <si>
    <t>Peer reviewer's name</t>
  </si>
  <si>
    <t>Feedback about the quality of your question</t>
  </si>
  <si>
    <t>Feedback about the correctness of your solution</t>
  </si>
  <si>
    <t>Rating out of 5</t>
  </si>
  <si>
    <t>Comments on the quality</t>
  </si>
  <si>
    <t>Include the feedback that YOU gave TO your peers in this sheet</t>
  </si>
  <si>
    <t>The name of the person that YOU gave feedback to</t>
  </si>
  <si>
    <t>Feedback about the quality of their question</t>
  </si>
  <si>
    <t>Incitec Pivot creates the Big N nitrogen fertiliser. The unit sales required for delivery each month is below in kilograms</t>
  </si>
  <si>
    <t>Rebecca Ramsey</t>
  </si>
  <si>
    <t xml:space="preserve">4 out of 5 </t>
  </si>
  <si>
    <t>That’s a great question and I like how you have broken it up into three separate parts. It covers all aspects of relevant and irrelevan costs for decision making</t>
  </si>
  <si>
    <t>I was looking through the second question and got myself a bit confused. If you are comparing the two cost basis wouldn’t the first scenario of making the chairs still incur 70% of the fixed overhead costs. Therefore the comparison would need to include the 70% of the fixed overhead costs and not 30%</t>
  </si>
  <si>
    <t>Nomindari Bolor</t>
  </si>
  <si>
    <t>4 out of 5</t>
  </si>
  <si>
    <t>It’s a great example and shows the comparison of eliminating product A. Maybe you could add in a comment of what the common fixed costs relate to and why they are relevant to both products</t>
  </si>
  <si>
    <t xml:space="preserve">The outcome is correct and it seems either scenario is not ideal for the company. Maybe you could explain why Product b would decline if there is no product A. Maybe it would be the opposite and Product B would increase being that there isnt a product A. </t>
  </si>
  <si>
    <t xml:space="preserve">Incitec Pivot dispatch two million tonnes of fertilizer each year and over 200 hundred business partners rely on these products </t>
  </si>
  <si>
    <t>Big N Production Q4 Budget</t>
  </si>
  <si>
    <t xml:space="preserve">Tanya Clark </t>
  </si>
  <si>
    <t xml:space="preserve">It was a great question which was easy to follow from the start to the finish. </t>
  </si>
  <si>
    <t xml:space="preserve">My feedback would be around question 4 and 5. Why would the fixed overhead drop if there ordered the 20000 froken pizza bases? I would of though fixed costs would remain the same. </t>
  </si>
  <si>
    <t>Leigh Scherer</t>
  </si>
  <si>
    <t xml:space="preserve">Good question and solution. </t>
  </si>
  <si>
    <t>I am not sure if I am wrong but I think the ending inventory should be the ending inventory for the month- 57,000, and beginning inventory should be 45,000 ? So total for QTR would be 862000</t>
  </si>
  <si>
    <t>Christie Hinchcliffe</t>
  </si>
  <si>
    <t>Hi! Good question, nice and simple yet still requiring the use of knowledge learned from chapter 7 of our text. You had the required information to answer except you listed the starting balance for September which I believe should have been the starting balance of October or the ending balance for September (which would have been 49 500 according to the required amount for October sales?). On a much less important note you have spelt January incorrectly :) sorry if I'm being too particular, no offense intended I would blame excel not having autocorrect, I will have to recheck mine now lol.</t>
  </si>
  <si>
    <t>According to the given information your answer is spot on. The only thing that would change is the October figures if you intend to rewrite the September opening balance. Great work :)</t>
  </si>
  <si>
    <t>Incitec Pivot policy is that ending inventories for each month is 15 per cent of next month's sales. September ending inventory was 15 per cent of next months sales.</t>
  </si>
  <si>
    <t>January</t>
  </si>
  <si>
    <t>Production Budget</t>
  </si>
  <si>
    <t>Sales Budget</t>
  </si>
  <si>
    <t>Prepare a sales budget for the above unit sales required and percentage of Nitrogen and Hydrogen in total sales. A kilogram per Big N is $150/kg</t>
  </si>
  <si>
    <t>Nitrogen</t>
  </si>
  <si>
    <t>Hydrogen</t>
  </si>
  <si>
    <t>p/KG</t>
  </si>
  <si>
    <t>Big 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</si>
</sst>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6" x14ac:knownFonts="1">
    <font>
      <sz val="11"/>
      <color theme="1"/>
      <name val="Calibri"/>
      <family val="2"/>
      <scheme val="minor"/>
    </font>
    <font>
      <b/>
      <sz val="11"/>
      <color theme="1"/>
      <name val="Calibri"/>
      <family val="2"/>
      <scheme val="minor"/>
    </font>
    <font>
      <b/>
      <sz val="15"/>
      <color theme="3"/>
      <name val="Calibri"/>
      <family val="2"/>
      <scheme val="minor"/>
    </font>
    <font>
      <sz val="16"/>
      <color theme="1"/>
      <name val="Calibri"/>
      <family val="2"/>
      <scheme val="minor"/>
    </font>
    <font>
      <sz val="11"/>
      <color rgb="FF000000"/>
      <name val="Calibri"/>
      <family val="2"/>
      <scheme val="minor"/>
    </font>
    <font>
      <sz val="24"/>
      <color theme="1"/>
      <name val="Calibri"/>
      <family val="2"/>
      <scheme val="minor"/>
    </font>
  </fonts>
  <fills count="2">
    <fill>
      <patternFill patternType="none"/>
    </fill>
    <fill>
      <patternFill patternType="gray125"/>
    </fill>
  </fills>
  <borders count="27">
    <border>
      <left/>
      <right/>
      <top/>
      <bottom/>
      <diagonal/>
    </border>
    <border>
      <left style="medium">
        <color indexed="64"/>
      </left>
      <right style="medium">
        <color indexed="64"/>
      </right>
      <top style="medium">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bottom style="thick">
        <color theme="4"/>
      </bottom>
      <diagonal/>
    </border>
    <border>
      <left style="medium">
        <color indexed="64"/>
      </left>
      <right/>
      <top style="medium">
        <color indexed="64"/>
      </top>
      <bottom style="thick">
        <color theme="4"/>
      </bottom>
      <diagonal/>
    </border>
    <border>
      <left/>
      <right/>
      <top style="medium">
        <color indexed="64"/>
      </top>
      <bottom style="thick">
        <color theme="4"/>
      </bottom>
      <diagonal/>
    </border>
    <border>
      <left/>
      <right style="medium">
        <color indexed="64"/>
      </right>
      <top style="medium">
        <color indexed="64"/>
      </top>
      <bottom style="thick">
        <color theme="4"/>
      </bottom>
      <diagonal/>
    </border>
    <border>
      <left style="medium">
        <color indexed="64"/>
      </left>
      <right/>
      <top/>
      <bottom style="thick">
        <color theme="4"/>
      </bottom>
      <diagonal/>
    </border>
    <border>
      <left/>
      <right style="medium">
        <color indexed="64"/>
      </right>
      <top/>
      <bottom style="thick">
        <color theme="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s>
  <cellStyleXfs count="2">
    <xf numFmtId="0" fontId="0" fillId="0" borderId="0"/>
    <xf numFmtId="0" fontId="2" fillId="0" borderId="8" applyNumberFormat="0" applyFill="0" applyAlignment="0" applyProtection="0"/>
  </cellStyleXfs>
  <cellXfs count="42">
    <xf numFmtId="0" fontId="0" fillId="0" borderId="0" xfId="0"/>
    <xf numFmtId="0" fontId="1" fillId="0" borderId="5" xfId="0" applyFont="1" applyBorder="1" applyAlignment="1">
      <alignment horizontal="center"/>
    </xf>
    <xf numFmtId="0" fontId="0" fillId="0" borderId="6" xfId="0" applyBorder="1"/>
    <xf numFmtId="0" fontId="0" fillId="0" borderId="7" xfId="0" applyBorder="1"/>
    <xf numFmtId="0" fontId="0" fillId="0" borderId="3" xfId="0" applyBorder="1"/>
    <xf numFmtId="16" fontId="0" fillId="0" borderId="7" xfId="0" applyNumberFormat="1" applyBorder="1"/>
    <xf numFmtId="0" fontId="0" fillId="0" borderId="7" xfId="0" applyBorder="1" applyAlignment="1">
      <alignment wrapText="1"/>
    </xf>
    <xf numFmtId="0" fontId="0" fillId="0" borderId="3" xfId="0" applyBorder="1" applyAlignment="1">
      <alignment wrapText="1"/>
    </xf>
    <xf numFmtId="0" fontId="2" fillId="0" borderId="8" xfId="1" applyBorder="1"/>
    <xf numFmtId="0" fontId="2" fillId="0" borderId="9" xfId="1" applyBorder="1"/>
    <xf numFmtId="0" fontId="2" fillId="0" borderId="10" xfId="1" applyBorder="1"/>
    <xf numFmtId="0" fontId="2" fillId="0" borderId="11" xfId="1" applyBorder="1"/>
    <xf numFmtId="0" fontId="2" fillId="0" borderId="12" xfId="1" applyBorder="1"/>
    <xf numFmtId="0" fontId="2" fillId="0" borderId="13" xfId="1" applyBorder="1"/>
    <xf numFmtId="0" fontId="2" fillId="0" borderId="14" xfId="1" applyBorder="1"/>
    <xf numFmtId="0" fontId="2" fillId="0" borderId="15" xfId="1" applyBorder="1"/>
    <xf numFmtId="0" fontId="2" fillId="0" borderId="16" xfId="1" applyBorder="1"/>
    <xf numFmtId="0" fontId="3" fillId="0" borderId="0" xfId="0" applyFont="1" applyAlignment="1">
      <alignment horizontal="center"/>
    </xf>
    <xf numFmtId="0" fontId="1" fillId="0" borderId="1" xfId="0" applyFont="1" applyBorder="1" applyAlignment="1">
      <alignment horizontal="center"/>
    </xf>
    <xf numFmtId="0" fontId="1" fillId="0" borderId="4"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7" xfId="0" applyBorder="1" applyAlignment="1">
      <alignment vertical="center" wrapText="1"/>
    </xf>
    <xf numFmtId="0" fontId="4" fillId="0" borderId="6" xfId="0" applyFont="1" applyBorder="1" applyAlignment="1">
      <alignment horizontal="center" vertical="top"/>
    </xf>
    <xf numFmtId="0" fontId="4" fillId="0" borderId="7" xfId="0" applyFont="1" applyBorder="1" applyAlignment="1">
      <alignment horizontal="center" vertical="top"/>
    </xf>
    <xf numFmtId="0" fontId="4" fillId="0" borderId="7" xfId="0" applyFont="1" applyBorder="1" applyAlignment="1">
      <alignment vertical="top" wrapText="1"/>
    </xf>
    <xf numFmtId="0" fontId="4" fillId="0" borderId="3" xfId="0" applyFont="1" applyBorder="1" applyAlignment="1">
      <alignment vertical="top" wrapText="1"/>
    </xf>
    <xf numFmtId="0" fontId="5" fillId="0" borderId="0" xfId="0" applyFont="1"/>
    <xf numFmtId="10" fontId="0" fillId="0" borderId="0" xfId="0" applyNumberFormat="1"/>
    <xf numFmtId="6" fontId="0" fillId="0" borderId="0" xfId="0" applyNumberFormat="1"/>
    <xf numFmtId="6" fontId="2" fillId="0" borderId="17" xfId="1" applyNumberFormat="1" applyBorder="1"/>
    <xf numFmtId="0" fontId="0" fillId="0" borderId="18" xfId="0" applyBorder="1"/>
    <xf numFmtId="0" fontId="5" fillId="0" borderId="19" xfId="0" applyFont="1" applyBorder="1"/>
    <xf numFmtId="0" fontId="2" fillId="0" borderId="20" xfId="1" applyBorder="1"/>
    <xf numFmtId="0" fontId="2" fillId="0" borderId="21" xfId="1" applyBorder="1"/>
    <xf numFmtId="0" fontId="0" fillId="0" borderId="22" xfId="0" applyBorder="1"/>
    <xf numFmtId="0" fontId="0" fillId="0" borderId="23" xfId="0" applyBorder="1"/>
    <xf numFmtId="0" fontId="2" fillId="0" borderId="24" xfId="1" applyBorder="1"/>
    <xf numFmtId="0" fontId="2" fillId="0" borderId="25" xfId="1" applyBorder="1"/>
    <xf numFmtId="6" fontId="2" fillId="0" borderId="26" xfId="1" applyNumberFormat="1" applyBorder="1"/>
  </cellXfs>
  <cellStyles count="2">
    <cellStyle name="Heading 1" xfId="1" builtinId="16"/>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38100</xdr:colOff>
      <xdr:row>7</xdr:row>
      <xdr:rowOff>137160</xdr:rowOff>
    </xdr:from>
    <xdr:to>
      <xdr:col>15</xdr:col>
      <xdr:colOff>190500</xdr:colOff>
      <xdr:row>12</xdr:row>
      <xdr:rowOff>156093</xdr:rowOff>
    </xdr:to>
    <xdr:pic>
      <xdr:nvPicPr>
        <xdr:cNvPr id="2" name="Picture 1">
          <a:extLst>
            <a:ext uri="{FF2B5EF4-FFF2-40B4-BE49-F238E27FC236}">
              <a16:creationId xmlns:a16="http://schemas.microsoft.com/office/drawing/2014/main" id="{F2082499-4BD8-416A-B219-AFA672AAA89A}"/>
            </a:ext>
          </a:extLst>
        </xdr:cNvPr>
        <xdr:cNvPicPr>
          <a:picLocks noChangeAspect="1"/>
        </xdr:cNvPicPr>
      </xdr:nvPicPr>
      <xdr:blipFill>
        <a:blip xmlns:r="http://schemas.openxmlformats.org/officeDocument/2006/relationships" r:embed="rId1"/>
        <a:stretch>
          <a:fillRect/>
        </a:stretch>
      </xdr:blipFill>
      <xdr:spPr>
        <a:xfrm>
          <a:off x="38100" y="320040"/>
          <a:ext cx="9608820" cy="933333"/>
        </a:xfrm>
        <a:prstGeom prst="rect">
          <a:avLst/>
        </a:prstGeom>
      </xdr:spPr>
    </xdr:pic>
    <xdr:clientData/>
  </xdr:twoCellAnchor>
  <xdr:twoCellAnchor editAs="oneCell">
    <xdr:from>
      <xdr:col>15</xdr:col>
      <xdr:colOff>480060</xdr:colOff>
      <xdr:row>0</xdr:row>
      <xdr:rowOff>99060</xdr:rowOff>
    </xdr:from>
    <xdr:to>
      <xdr:col>21</xdr:col>
      <xdr:colOff>559525</xdr:colOff>
      <xdr:row>7</xdr:row>
      <xdr:rowOff>37948</xdr:rowOff>
    </xdr:to>
    <xdr:pic>
      <xdr:nvPicPr>
        <xdr:cNvPr id="3" name="Picture 2">
          <a:extLst>
            <a:ext uri="{FF2B5EF4-FFF2-40B4-BE49-F238E27FC236}">
              <a16:creationId xmlns:a16="http://schemas.microsoft.com/office/drawing/2014/main" id="{D6F3CF26-1F53-4976-8684-69CF2EBC608D}"/>
            </a:ext>
          </a:extLst>
        </xdr:cNvPr>
        <xdr:cNvPicPr>
          <a:picLocks noChangeAspect="1"/>
        </xdr:cNvPicPr>
      </xdr:nvPicPr>
      <xdr:blipFill>
        <a:blip xmlns:r="http://schemas.openxmlformats.org/officeDocument/2006/relationships" r:embed="rId2"/>
        <a:stretch>
          <a:fillRect/>
        </a:stretch>
      </xdr:blipFill>
      <xdr:spPr>
        <a:xfrm>
          <a:off x="9936480" y="99060"/>
          <a:ext cx="4361905" cy="1219048"/>
        </a:xfrm>
        <a:prstGeom prst="rect">
          <a:avLst/>
        </a:prstGeom>
      </xdr:spPr>
    </xdr:pic>
    <xdr:clientData/>
  </xdr:twoCellAnchor>
  <xdr:twoCellAnchor editAs="oneCell">
    <xdr:from>
      <xdr:col>14</xdr:col>
      <xdr:colOff>563880</xdr:colOff>
      <xdr:row>15</xdr:row>
      <xdr:rowOff>60960</xdr:rowOff>
    </xdr:from>
    <xdr:to>
      <xdr:col>21</xdr:col>
      <xdr:colOff>300990</xdr:colOff>
      <xdr:row>26</xdr:row>
      <xdr:rowOff>59055</xdr:rowOff>
    </xdr:to>
    <xdr:pic>
      <xdr:nvPicPr>
        <xdr:cNvPr id="4" name="Picture 3">
          <a:extLst>
            <a:ext uri="{FF2B5EF4-FFF2-40B4-BE49-F238E27FC236}">
              <a16:creationId xmlns:a16="http://schemas.microsoft.com/office/drawing/2014/main" id="{CF04F1DB-BA73-4EEA-A4E1-CF3AD08124BA}"/>
            </a:ext>
          </a:extLst>
        </xdr:cNvPr>
        <xdr:cNvPicPr/>
      </xdr:nvPicPr>
      <xdr:blipFill>
        <a:blip xmlns:r="http://schemas.openxmlformats.org/officeDocument/2006/relationships" r:embed="rId3"/>
        <a:stretch>
          <a:fillRect/>
        </a:stretch>
      </xdr:blipFill>
      <xdr:spPr>
        <a:xfrm>
          <a:off x="9410700" y="2887980"/>
          <a:ext cx="4629150" cy="2009775"/>
        </a:xfrm>
        <a:prstGeom prst="rect">
          <a:avLst/>
        </a:prstGeom>
      </xdr:spPr>
    </xdr:pic>
    <xdr:clientData/>
  </xdr:twoCellAnchor>
  <xdr:twoCellAnchor editAs="oneCell">
    <xdr:from>
      <xdr:col>0</xdr:col>
      <xdr:colOff>106680</xdr:colOff>
      <xdr:row>1</xdr:row>
      <xdr:rowOff>76201</xdr:rowOff>
    </xdr:from>
    <xdr:to>
      <xdr:col>10</xdr:col>
      <xdr:colOff>88736</xdr:colOff>
      <xdr:row>7</xdr:row>
      <xdr:rowOff>175261</xdr:rowOff>
    </xdr:to>
    <xdr:pic>
      <xdr:nvPicPr>
        <xdr:cNvPr id="5" name="Picture 4">
          <a:extLst>
            <a:ext uri="{FF2B5EF4-FFF2-40B4-BE49-F238E27FC236}">
              <a16:creationId xmlns:a16="http://schemas.microsoft.com/office/drawing/2014/main" id="{F8E07D8B-EEDA-436A-BD10-0BE78C136559}"/>
            </a:ext>
          </a:extLst>
        </xdr:cNvPr>
        <xdr:cNvPicPr>
          <a:picLocks noChangeAspect="1"/>
        </xdr:cNvPicPr>
      </xdr:nvPicPr>
      <xdr:blipFill>
        <a:blip xmlns:r="http://schemas.openxmlformats.org/officeDocument/2006/relationships" r:embed="rId4"/>
        <a:stretch>
          <a:fillRect/>
        </a:stretch>
      </xdr:blipFill>
      <xdr:spPr>
        <a:xfrm>
          <a:off x="106680" y="259081"/>
          <a:ext cx="6390476" cy="119634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0</xdr:colOff>
      <xdr:row>2</xdr:row>
      <xdr:rowOff>0</xdr:rowOff>
    </xdr:from>
    <xdr:to>
      <xdr:col>16</xdr:col>
      <xdr:colOff>94705</xdr:colOff>
      <xdr:row>6</xdr:row>
      <xdr:rowOff>159868</xdr:rowOff>
    </xdr:to>
    <xdr:pic>
      <xdr:nvPicPr>
        <xdr:cNvPr id="2" name="Picture 1">
          <a:extLst>
            <a:ext uri="{FF2B5EF4-FFF2-40B4-BE49-F238E27FC236}">
              <a16:creationId xmlns:a16="http://schemas.microsoft.com/office/drawing/2014/main" id="{068718F7-2D9B-4D87-BE9B-1718AC4FAE2D}"/>
            </a:ext>
          </a:extLst>
        </xdr:cNvPr>
        <xdr:cNvPicPr>
          <a:picLocks noChangeAspect="1"/>
        </xdr:cNvPicPr>
      </xdr:nvPicPr>
      <xdr:blipFill>
        <a:blip xmlns:r="http://schemas.openxmlformats.org/officeDocument/2006/relationships" r:embed="rId1"/>
        <a:stretch>
          <a:fillRect/>
        </a:stretch>
      </xdr:blipFill>
      <xdr:spPr>
        <a:xfrm>
          <a:off x="7856220" y="373380"/>
          <a:ext cx="4361905" cy="1219048"/>
        </a:xfrm>
        <a:prstGeom prst="rect">
          <a:avLst/>
        </a:prstGeom>
      </xdr:spPr>
    </xdr:pic>
    <xdr:clientData/>
  </xdr:twoCellAnchor>
  <xdr:twoCellAnchor editAs="oneCell">
    <xdr:from>
      <xdr:col>9</xdr:col>
      <xdr:colOff>0</xdr:colOff>
      <xdr:row>8</xdr:row>
      <xdr:rowOff>0</xdr:rowOff>
    </xdr:from>
    <xdr:to>
      <xdr:col>19</xdr:col>
      <xdr:colOff>294476</xdr:colOff>
      <xdr:row>17</xdr:row>
      <xdr:rowOff>138773</xdr:rowOff>
    </xdr:to>
    <xdr:pic>
      <xdr:nvPicPr>
        <xdr:cNvPr id="3" name="Picture 2">
          <a:extLst>
            <a:ext uri="{FF2B5EF4-FFF2-40B4-BE49-F238E27FC236}">
              <a16:creationId xmlns:a16="http://schemas.microsoft.com/office/drawing/2014/main" id="{A2F3C6C7-B38D-4FA9-A06F-C04035F37D5C}"/>
            </a:ext>
          </a:extLst>
        </xdr:cNvPr>
        <xdr:cNvPicPr>
          <a:picLocks noChangeAspect="1"/>
        </xdr:cNvPicPr>
      </xdr:nvPicPr>
      <xdr:blipFill>
        <a:blip xmlns:r="http://schemas.openxmlformats.org/officeDocument/2006/relationships" r:embed="rId2"/>
        <a:stretch>
          <a:fillRect/>
        </a:stretch>
      </xdr:blipFill>
      <xdr:spPr>
        <a:xfrm>
          <a:off x="7856220" y="1965960"/>
          <a:ext cx="6390476" cy="2333333"/>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5490C6-D490-466C-BC73-76C92AA0B374}">
  <dimension ref="A1:P30"/>
  <sheetViews>
    <sheetView tabSelected="1" topLeftCell="A7" workbookViewId="0">
      <selection activeCell="A32" sqref="A32"/>
    </sheetView>
  </sheetViews>
  <sheetFormatPr defaultRowHeight="14.4" x14ac:dyDescent="0.3"/>
  <cols>
    <col min="1" max="1" width="13.44140625" customWidth="1"/>
    <col min="16" max="16" width="18" customWidth="1"/>
  </cols>
  <sheetData>
    <row r="1" spans="1:16" x14ac:dyDescent="0.3">
      <c r="A1" t="s">
        <v>0</v>
      </c>
    </row>
    <row r="14" spans="1:16" ht="21" x14ac:dyDescent="0.4">
      <c r="A14" s="17" t="s">
        <v>29</v>
      </c>
      <c r="B14" s="17"/>
      <c r="C14" s="17"/>
      <c r="D14" s="17"/>
      <c r="E14" s="17"/>
      <c r="F14" s="17"/>
      <c r="G14" s="17"/>
      <c r="H14" s="17"/>
      <c r="I14" s="17"/>
      <c r="J14" s="17"/>
      <c r="K14" s="17"/>
      <c r="L14" s="17"/>
      <c r="M14" s="17"/>
      <c r="N14" s="17"/>
      <c r="O14" s="17"/>
      <c r="P14" s="17"/>
    </row>
    <row r="16" spans="1:16" x14ac:dyDescent="0.3">
      <c r="A16" t="s">
        <v>30</v>
      </c>
    </row>
    <row r="18" spans="1:2" x14ac:dyDescent="0.3">
      <c r="A18" t="s">
        <v>20</v>
      </c>
    </row>
    <row r="20" spans="1:2" x14ac:dyDescent="0.3">
      <c r="A20" t="s">
        <v>1</v>
      </c>
      <c r="B20">
        <v>330000</v>
      </c>
    </row>
    <row r="21" spans="1:2" x14ac:dyDescent="0.3">
      <c r="A21" t="s">
        <v>2</v>
      </c>
      <c r="B21">
        <v>270000</v>
      </c>
    </row>
    <row r="22" spans="1:2" x14ac:dyDescent="0.3">
      <c r="A22" t="s">
        <v>3</v>
      </c>
      <c r="B22">
        <v>250000</v>
      </c>
    </row>
    <row r="23" spans="1:2" x14ac:dyDescent="0.3">
      <c r="A23" t="s">
        <v>41</v>
      </c>
      <c r="B23">
        <v>380000</v>
      </c>
    </row>
    <row r="25" spans="1:2" x14ac:dyDescent="0.3">
      <c r="A25" t="s">
        <v>40</v>
      </c>
    </row>
    <row r="27" spans="1:2" x14ac:dyDescent="0.3">
      <c r="A27" t="s">
        <v>9</v>
      </c>
    </row>
    <row r="30" spans="1:2" x14ac:dyDescent="0.3">
      <c r="A30" t="s">
        <v>44</v>
      </c>
    </row>
  </sheetData>
  <mergeCells count="1">
    <mergeCell ref="A14:P14"/>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5E749F-3C4E-425F-8281-4D00CC5E4AF2}">
  <dimension ref="A2:H16"/>
  <sheetViews>
    <sheetView workbookViewId="0">
      <selection activeCell="E19" sqref="E19"/>
    </sheetView>
  </sheetViews>
  <sheetFormatPr defaultRowHeight="14.4" x14ac:dyDescent="0.3"/>
  <cols>
    <col min="1" max="1" width="37.33203125" customWidth="1"/>
    <col min="2" max="2" width="26.109375" customWidth="1"/>
    <col min="3" max="3" width="12.77734375" customWidth="1"/>
    <col min="4" max="4" width="13.44140625" bestFit="1" customWidth="1"/>
    <col min="5" max="5" width="13.109375" bestFit="1" customWidth="1"/>
    <col min="6" max="6" width="11" bestFit="1" customWidth="1"/>
  </cols>
  <sheetData>
    <row r="2" spans="1:8" ht="31.8" thickBot="1" x14ac:dyDescent="0.65">
      <c r="A2" s="29" t="s">
        <v>42</v>
      </c>
    </row>
    <row r="3" spans="1:8" ht="20.399999999999999" thickBot="1" x14ac:dyDescent="0.45">
      <c r="A3" s="9"/>
      <c r="B3" s="10"/>
      <c r="C3" s="10" t="s">
        <v>1</v>
      </c>
      <c r="D3" s="10" t="s">
        <v>2</v>
      </c>
      <c r="E3" s="10" t="s">
        <v>3</v>
      </c>
      <c r="F3" s="11" t="s">
        <v>8</v>
      </c>
    </row>
    <row r="4" spans="1:8" ht="21" thickTop="1" thickBot="1" x14ac:dyDescent="0.45">
      <c r="A4" s="12" t="s">
        <v>10</v>
      </c>
      <c r="B4" s="8"/>
      <c r="C4" s="8">
        <f>'Tutorial Question'!B20</f>
        <v>330000</v>
      </c>
      <c r="D4" s="8">
        <f>'Tutorial Question'!B21</f>
        <v>270000</v>
      </c>
      <c r="E4" s="8">
        <f>'Tutorial Question'!B22</f>
        <v>250000</v>
      </c>
      <c r="F4" s="13">
        <f>SUM(C4:E4)</f>
        <v>850000</v>
      </c>
    </row>
    <row r="5" spans="1:8" ht="21" thickTop="1" thickBot="1" x14ac:dyDescent="0.45">
      <c r="A5" s="12"/>
      <c r="B5" s="8"/>
      <c r="C5" s="8"/>
      <c r="D5" s="8"/>
      <c r="E5" s="8"/>
      <c r="F5" s="13"/>
    </row>
    <row r="6" spans="1:8" ht="21" thickTop="1" thickBot="1" x14ac:dyDescent="0.45">
      <c r="A6" s="12" t="s">
        <v>4</v>
      </c>
      <c r="B6" s="8"/>
      <c r="C6" s="8">
        <f>SUM('Tutorial Question'!B21*15%)</f>
        <v>40500</v>
      </c>
      <c r="D6" s="8">
        <f>'Tutorial Question'!B22*15%</f>
        <v>37500</v>
      </c>
      <c r="E6" s="8">
        <f>'Tutorial Question'!B23*15%</f>
        <v>57000</v>
      </c>
      <c r="F6" s="13">
        <f>SUM(C6:E6)</f>
        <v>135000</v>
      </c>
    </row>
    <row r="7" spans="1:8" ht="21" thickTop="1" thickBot="1" x14ac:dyDescent="0.45">
      <c r="A7" s="12" t="s">
        <v>5</v>
      </c>
      <c r="B7" s="8"/>
      <c r="C7" s="8">
        <f>SUM(C4:C6)</f>
        <v>370500</v>
      </c>
      <c r="D7" s="8">
        <f t="shared" ref="D7:F7" si="0">SUM(D4:D6)</f>
        <v>307500</v>
      </c>
      <c r="E7" s="8">
        <f t="shared" si="0"/>
        <v>307000</v>
      </c>
      <c r="F7" s="13">
        <f t="shared" si="0"/>
        <v>985000</v>
      </c>
    </row>
    <row r="8" spans="1:8" ht="21" thickTop="1" thickBot="1" x14ac:dyDescent="0.45">
      <c r="A8" s="12" t="s">
        <v>6</v>
      </c>
      <c r="B8" s="8"/>
      <c r="C8" s="8">
        <v>49500</v>
      </c>
      <c r="D8" s="8">
        <f>C6</f>
        <v>40500</v>
      </c>
      <c r="E8" s="8">
        <f>D6</f>
        <v>37500</v>
      </c>
      <c r="F8" s="13">
        <f>SUM(C8:E8)</f>
        <v>127500</v>
      </c>
    </row>
    <row r="9" spans="1:8" ht="21" thickTop="1" thickBot="1" x14ac:dyDescent="0.45">
      <c r="A9" s="14" t="s">
        <v>7</v>
      </c>
      <c r="B9" s="15"/>
      <c r="C9" s="15">
        <f>C7-C8</f>
        <v>321000</v>
      </c>
      <c r="D9" s="15">
        <f t="shared" ref="D9:E9" si="1">D7-D8</f>
        <v>267000</v>
      </c>
      <c r="E9" s="15">
        <f t="shared" si="1"/>
        <v>269500</v>
      </c>
      <c r="F9" s="16">
        <f>F7-F8</f>
        <v>857500</v>
      </c>
    </row>
    <row r="11" spans="1:8" ht="15" thickBot="1" x14ac:dyDescent="0.35"/>
    <row r="12" spans="1:8" ht="31.2" x14ac:dyDescent="0.6">
      <c r="A12" s="34" t="s">
        <v>43</v>
      </c>
      <c r="B12" s="35" t="s">
        <v>48</v>
      </c>
      <c r="C12" s="35" t="str">
        <f>G13</f>
        <v>Nitrogen</v>
      </c>
      <c r="D12" s="36" t="str">
        <f>G14</f>
        <v>Hydrogen</v>
      </c>
      <c r="G12" s="31">
        <v>150</v>
      </c>
      <c r="H12" t="s">
        <v>47</v>
      </c>
    </row>
    <row r="13" spans="1:8" x14ac:dyDescent="0.3">
      <c r="A13" s="37"/>
      <c r="B13" s="33"/>
      <c r="C13" s="33"/>
      <c r="D13" s="38"/>
      <c r="G13" t="s">
        <v>45</v>
      </c>
      <c r="H13" s="30">
        <v>0.82250000000000001</v>
      </c>
    </row>
    <row r="14" spans="1:8" ht="20.399999999999999" thickBot="1" x14ac:dyDescent="0.45">
      <c r="A14" s="39" t="s">
        <v>1</v>
      </c>
      <c r="B14" s="32">
        <f>C4*G12</f>
        <v>49500000</v>
      </c>
      <c r="C14" s="8">
        <f>C4*H13</f>
        <v>271425</v>
      </c>
      <c r="D14" s="13">
        <f>C4*H14</f>
        <v>58575</v>
      </c>
      <c r="G14" t="s">
        <v>46</v>
      </c>
      <c r="H14" s="30">
        <v>0.17749999999999999</v>
      </c>
    </row>
    <row r="15" spans="1:8" ht="21" thickTop="1" thickBot="1" x14ac:dyDescent="0.45">
      <c r="A15" s="39" t="s">
        <v>2</v>
      </c>
      <c r="B15" s="32">
        <f>D4*G12</f>
        <v>40500000</v>
      </c>
      <c r="C15" s="8">
        <f>D4*H13</f>
        <v>222075</v>
      </c>
      <c r="D15" s="13">
        <f>D4*H14</f>
        <v>47925</v>
      </c>
    </row>
    <row r="16" spans="1:8" ht="21" thickTop="1" thickBot="1" x14ac:dyDescent="0.45">
      <c r="A16" s="40" t="s">
        <v>3</v>
      </c>
      <c r="B16" s="41">
        <f>E4*G12</f>
        <v>37500000</v>
      </c>
      <c r="C16" s="15">
        <f>E4*H13</f>
        <v>205625</v>
      </c>
      <c r="D16" s="16">
        <f>E4*H14</f>
        <v>44375</v>
      </c>
    </row>
  </sheetData>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8DF1C7-2661-4490-96A1-342D94AA39D5}">
  <dimension ref="A1:D7"/>
  <sheetViews>
    <sheetView workbookViewId="0">
      <selection activeCell="A6" sqref="A6:D6"/>
    </sheetView>
  </sheetViews>
  <sheetFormatPr defaultRowHeight="14.4" x14ac:dyDescent="0.3"/>
  <cols>
    <col min="1" max="1" width="42.33203125" bestFit="1" customWidth="1"/>
    <col min="2" max="2" width="27.33203125" customWidth="1"/>
    <col min="3" max="3" width="51.6640625" customWidth="1"/>
    <col min="4" max="4" width="42.33203125" bestFit="1" customWidth="1"/>
  </cols>
  <sheetData>
    <row r="1" spans="1:4" x14ac:dyDescent="0.3">
      <c r="A1" t="s">
        <v>11</v>
      </c>
    </row>
    <row r="2" spans="1:4" ht="15" thickBot="1" x14ac:dyDescent="0.35"/>
    <row r="3" spans="1:4" ht="15" thickBot="1" x14ac:dyDescent="0.35">
      <c r="A3" s="18" t="s">
        <v>12</v>
      </c>
      <c r="B3" s="20" t="s">
        <v>13</v>
      </c>
      <c r="C3" s="21"/>
      <c r="D3" s="18" t="s">
        <v>14</v>
      </c>
    </row>
    <row r="4" spans="1:4" ht="15" thickBot="1" x14ac:dyDescent="0.35">
      <c r="A4" s="19"/>
      <c r="B4" s="1" t="s">
        <v>15</v>
      </c>
      <c r="C4" s="1" t="s">
        <v>16</v>
      </c>
      <c r="D4" s="19"/>
    </row>
    <row r="5" spans="1:4" ht="58.2" thickBot="1" x14ac:dyDescent="0.35">
      <c r="A5" s="22" t="s">
        <v>34</v>
      </c>
      <c r="B5" s="23">
        <v>3</v>
      </c>
      <c r="C5" s="24" t="s">
        <v>35</v>
      </c>
      <c r="D5" s="24" t="s">
        <v>36</v>
      </c>
    </row>
    <row r="6" spans="1:4" ht="159" thickBot="1" x14ac:dyDescent="0.35">
      <c r="A6" s="25" t="s">
        <v>37</v>
      </c>
      <c r="B6" s="26">
        <v>4</v>
      </c>
      <c r="C6" s="27" t="s">
        <v>38</v>
      </c>
      <c r="D6" s="28" t="s">
        <v>39</v>
      </c>
    </row>
    <row r="7" spans="1:4" ht="15" thickBot="1" x14ac:dyDescent="0.35">
      <c r="A7" s="2"/>
      <c r="B7" s="3"/>
      <c r="C7" s="3"/>
      <c r="D7" s="4"/>
    </row>
  </sheetData>
  <mergeCells count="3">
    <mergeCell ref="A3:A4"/>
    <mergeCell ref="B3:C3"/>
    <mergeCell ref="D3:D4"/>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B64E01-B714-4D57-9ABA-30FDEC82E1E4}">
  <dimension ref="A1:D7"/>
  <sheetViews>
    <sheetView workbookViewId="0">
      <selection activeCell="A11" sqref="A11"/>
    </sheetView>
  </sheetViews>
  <sheetFormatPr defaultRowHeight="14.4" x14ac:dyDescent="0.3"/>
  <cols>
    <col min="1" max="1" width="53" bestFit="1" customWidth="1"/>
    <col min="2" max="3" width="26.33203125" customWidth="1"/>
    <col min="4" max="4" width="44.5546875" bestFit="1" customWidth="1"/>
  </cols>
  <sheetData>
    <row r="1" spans="1:4" x14ac:dyDescent="0.3">
      <c r="A1" t="s">
        <v>17</v>
      </c>
    </row>
    <row r="2" spans="1:4" ht="15" thickBot="1" x14ac:dyDescent="0.35"/>
    <row r="3" spans="1:4" ht="15" thickBot="1" x14ac:dyDescent="0.35">
      <c r="A3" s="18" t="s">
        <v>18</v>
      </c>
      <c r="B3" s="20" t="s">
        <v>19</v>
      </c>
      <c r="C3" s="21"/>
      <c r="D3" s="18" t="s">
        <v>14</v>
      </c>
    </row>
    <row r="4" spans="1:4" ht="15" thickBot="1" x14ac:dyDescent="0.35">
      <c r="A4" s="19"/>
      <c r="B4" s="1" t="s">
        <v>15</v>
      </c>
      <c r="C4" s="1" t="s">
        <v>16</v>
      </c>
      <c r="D4" s="19"/>
    </row>
    <row r="5" spans="1:4" ht="87" thickBot="1" x14ac:dyDescent="0.35">
      <c r="A5" s="2" t="s">
        <v>21</v>
      </c>
      <c r="B5" s="5" t="s">
        <v>22</v>
      </c>
      <c r="C5" s="6" t="s">
        <v>23</v>
      </c>
      <c r="D5" s="7" t="s">
        <v>24</v>
      </c>
    </row>
    <row r="6" spans="1:4" ht="101.4" thickBot="1" x14ac:dyDescent="0.35">
      <c r="A6" s="2" t="s">
        <v>25</v>
      </c>
      <c r="B6" s="3" t="s">
        <v>26</v>
      </c>
      <c r="C6" s="6" t="s">
        <v>27</v>
      </c>
      <c r="D6" s="7" t="s">
        <v>28</v>
      </c>
    </row>
    <row r="7" spans="1:4" ht="58.2" thickBot="1" x14ac:dyDescent="0.35">
      <c r="A7" s="2" t="s">
        <v>31</v>
      </c>
      <c r="B7" s="3" t="s">
        <v>22</v>
      </c>
      <c r="C7" s="6" t="s">
        <v>32</v>
      </c>
      <c r="D7" s="7" t="s">
        <v>33</v>
      </c>
    </row>
  </sheetData>
  <mergeCells count="3">
    <mergeCell ref="A3:A4"/>
    <mergeCell ref="B3:C3"/>
    <mergeCell ref="D3:D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Tutorial Question</vt:lpstr>
      <vt:lpstr>Solution</vt:lpstr>
      <vt:lpstr>Feedback</vt:lpstr>
      <vt:lpstr>Feedback to others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Joel Scherer</dc:creator>
  <cp:lastModifiedBy>Joel Scherer</cp:lastModifiedBy>
  <dcterms:created xsi:type="dcterms:W3CDTF">2020-04-13T11:00:21Z</dcterms:created>
  <dcterms:modified xsi:type="dcterms:W3CDTF">2020-04-15T09:52:40Z</dcterms:modified>
</cp:coreProperties>
</file>