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rm 4\Management accounting\Part b\"/>
    </mc:Choice>
  </mc:AlternateContent>
  <xr:revisionPtr revIDLastSave="0" documentId="13_ncr:1_{0F8D1100-48D7-4262-8C1A-B3EF99D1C9E3}" xr6:coauthVersionLast="45" xr6:coauthVersionMax="45" xr10:uidLastSave="{00000000-0000-0000-0000-000000000000}"/>
  <bookViews>
    <workbookView xWindow="-108" yWindow="-108" windowWidth="23256" windowHeight="12576" xr2:uid="{61B68EED-A7A5-451F-BDB8-B771F3ECB33F}"/>
  </bookViews>
  <sheets>
    <sheet name="Tutorial Question" sheetId="1" r:id="rId1"/>
    <sheet name="Solution" sheetId="2" r:id="rId2"/>
    <sheet name="Feedback" sheetId="3" r:id="rId3"/>
    <sheet name="Feedback to other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40" i="2" l="1"/>
  <c r="B34" i="2"/>
  <c r="B28" i="2"/>
  <c r="B27" i="2"/>
  <c r="B22" i="2"/>
  <c r="B20" i="2"/>
  <c r="B26" i="2" s="1"/>
  <c r="B21" i="2"/>
  <c r="B16" i="2"/>
  <c r="B15" i="2"/>
  <c r="B29" i="2" l="1"/>
  <c r="B36" i="2" s="1"/>
  <c r="B41" i="2" s="1"/>
  <c r="B42" i="2"/>
  <c r="B17" i="2"/>
  <c r="B23" i="2"/>
  <c r="B39" i="2" l="1"/>
  <c r="B43" i="2" s="1"/>
</calcChain>
</file>

<file path=xl/sharedStrings.xml><?xml version="1.0" encoding="utf-8"?>
<sst xmlns="http://schemas.openxmlformats.org/spreadsheetml/2006/main" count="79" uniqueCount="70">
  <si>
    <t>Create your tutorial question in this sheet</t>
  </si>
  <si>
    <t>Include the feedback from your peers in this sheet</t>
  </si>
  <si>
    <t>Peer reviewer's name</t>
  </si>
  <si>
    <t>Feedback about the quality of your question</t>
  </si>
  <si>
    <t>Feedback about the correctness of your solution</t>
  </si>
  <si>
    <t>Rating out of 5</t>
  </si>
  <si>
    <t>Comments on the quality</t>
  </si>
  <si>
    <t>Include the feedback that YOU gave TO your peers in this sheet</t>
  </si>
  <si>
    <t>The name of the person that YOU gave feedback to</t>
  </si>
  <si>
    <t>Feedback about the quality of their question</t>
  </si>
  <si>
    <t xml:space="preserve">Incitec Pivot dispatch two million tonnes of fertilizer each year and over 200 hundred business partners rely on these products </t>
  </si>
  <si>
    <t>Question One - Produce a production report based on the above product units and costs using the FIFO costing method for the Easy N fertiliser</t>
  </si>
  <si>
    <t>Question Two - List the steps taken to complete this question</t>
  </si>
  <si>
    <t>Production Report for September 2019 (FIFO Method)</t>
  </si>
  <si>
    <t>Unit Information</t>
  </si>
  <si>
    <t>Units to account for:</t>
  </si>
  <si>
    <t>Units in beginning work in process</t>
  </si>
  <si>
    <t>Units started during the period</t>
  </si>
  <si>
    <t>Total Units to account for</t>
  </si>
  <si>
    <t>Units accounted for:</t>
  </si>
  <si>
    <t>Units started and completed</t>
  </si>
  <si>
    <t>Units in ending work in process</t>
  </si>
  <si>
    <t xml:space="preserve">Total units accounted for </t>
  </si>
  <si>
    <t>Cost Information</t>
  </si>
  <si>
    <t>Costs to account for:</t>
  </si>
  <si>
    <t>Beginning work in process</t>
  </si>
  <si>
    <t>Incurred during the period</t>
  </si>
  <si>
    <t>Total costs to account for:</t>
  </si>
  <si>
    <t>Units from beginning work in process</t>
  </si>
  <si>
    <t>Equivalent Units</t>
  </si>
  <si>
    <t>Production Units</t>
  </si>
  <si>
    <t>Beginning Work in Process</t>
  </si>
  <si>
    <t>Ending Work in Process</t>
  </si>
  <si>
    <t>Costs accounted for:</t>
  </si>
  <si>
    <t>Started and completed</t>
  </si>
  <si>
    <t>Current Period</t>
  </si>
  <si>
    <t>Ending work in process</t>
  </si>
  <si>
    <t>Production:</t>
  </si>
  <si>
    <t>Beginning work in process, 1st September 2019 (50% complete)</t>
  </si>
  <si>
    <t>Units completed and transferred out</t>
  </si>
  <si>
    <t>Ending work in process, 30th September (75% complete)</t>
  </si>
  <si>
    <t xml:space="preserve">Costs </t>
  </si>
  <si>
    <t>Work in process, 1st September</t>
  </si>
  <si>
    <t>$68 000</t>
  </si>
  <si>
    <t>Costs incurred during September</t>
  </si>
  <si>
    <t>$138 000</t>
  </si>
  <si>
    <t xml:space="preserve">Step 1: Work out Units to Account for. </t>
  </si>
  <si>
    <t>BWIP</t>
  </si>
  <si>
    <t>Units started during the period = Completed - BWIP + EWIP</t>
  </si>
  <si>
    <t>Step 2: Work out Units accounted for.</t>
  </si>
  <si>
    <t xml:space="preserve">BWIP </t>
  </si>
  <si>
    <t>(from data page)</t>
  </si>
  <si>
    <t xml:space="preserve"> (from data page )</t>
  </si>
  <si>
    <t>Units started and completed = Units completed - BWIP</t>
  </si>
  <si>
    <t xml:space="preserve">EWIP </t>
  </si>
  <si>
    <t>Units started and completed equal full production units</t>
  </si>
  <si>
    <t xml:space="preserve">Take the Beginning work in process and multiply by percentage not completed </t>
  </si>
  <si>
    <t>Take the Ending work in process and multiply by percentage completed</t>
  </si>
  <si>
    <t>Costs from data page</t>
  </si>
  <si>
    <t>Take current incurred costs for the period and divide by Equivalent Units</t>
  </si>
  <si>
    <t>Step 3: Work out equivalent units</t>
  </si>
  <si>
    <t xml:space="preserve">Step 4: Work out costs to account for </t>
  </si>
  <si>
    <t>Step 5: Work out Unit produce cost</t>
  </si>
  <si>
    <t xml:space="preserve">Step 6: Work out costs accounted for </t>
  </si>
  <si>
    <t>Started and completed multiply by Cost per Unit</t>
  </si>
  <si>
    <t>Equivalent Cost Per Unit:</t>
  </si>
  <si>
    <t>Ending Work in process x Cost per Unit</t>
  </si>
  <si>
    <t>Beginning Work in process x Cost per Unit</t>
  </si>
  <si>
    <t xml:space="preserve">Beginning work in process costs </t>
  </si>
  <si>
    <t>Litres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</si>
</sst>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;[Red]\-&quot;$&quot;#,##0"/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5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8" applyNumberFormat="0" applyFill="0" applyAlignment="0" applyProtection="0"/>
    <xf numFmtId="44" fontId="4" fillId="0" borderId="0" applyFont="0" applyFill="0" applyBorder="0" applyAlignment="0" applyProtection="0"/>
    <xf numFmtId="0" fontId="7" fillId="0" borderId="9" applyNumberFormat="0" applyFill="0" applyAlignment="0" applyProtection="0"/>
    <xf numFmtId="0" fontId="4" fillId="2" borderId="0" applyNumberFormat="0" applyBorder="0" applyAlignment="0" applyProtection="0"/>
  </cellStyleXfs>
  <cellXfs count="37">
    <xf numFmtId="0" fontId="0" fillId="0" borderId="0" xfId="0"/>
    <xf numFmtId="0" fontId="1" fillId="0" borderId="5" xfId="0" applyFont="1" applyBorder="1" applyAlignment="1">
      <alignment horizontal="center"/>
    </xf>
    <xf numFmtId="0" fontId="0" fillId="0" borderId="6" xfId="0" applyBorder="1"/>
    <xf numFmtId="0" fontId="0" fillId="0" borderId="7" xfId="0" applyBorder="1"/>
    <xf numFmtId="16" fontId="0" fillId="0" borderId="7" xfId="0" applyNumberFormat="1" applyBorder="1"/>
    <xf numFmtId="0" fontId="0" fillId="0" borderId="7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5" fillId="0" borderId="6" xfId="0" applyFont="1" applyBorder="1" applyAlignment="1">
      <alignment horizontal="center" vertical="top"/>
    </xf>
    <xf numFmtId="0" fontId="5" fillId="0" borderId="7" xfId="0" applyFont="1" applyBorder="1" applyAlignment="1">
      <alignment horizontal="center" vertical="top"/>
    </xf>
    <xf numFmtId="0" fontId="5" fillId="0" borderId="7" xfId="0" applyFont="1" applyBorder="1" applyAlignment="1">
      <alignment vertical="top" wrapText="1"/>
    </xf>
    <xf numFmtId="0" fontId="5" fillId="0" borderId="3" xfId="0" applyFont="1" applyBorder="1" applyAlignment="1">
      <alignment vertical="top" wrapText="1"/>
    </xf>
    <xf numFmtId="0" fontId="6" fillId="0" borderId="0" xfId="0" applyFont="1"/>
    <xf numFmtId="10" fontId="0" fillId="0" borderId="0" xfId="0" applyNumberFormat="1"/>
    <xf numFmtId="6" fontId="0" fillId="0" borderId="0" xfId="0" applyNumberFormat="1"/>
    <xf numFmtId="0" fontId="0" fillId="0" borderId="7" xfId="0" applyBorder="1" applyAlignment="1">
      <alignment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1" applyFill="1" applyBorder="1"/>
    <xf numFmtId="44" fontId="0" fillId="0" borderId="0" xfId="2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8" xfId="1"/>
    <xf numFmtId="0" fontId="7" fillId="0" borderId="9" xfId="3"/>
    <xf numFmtId="0" fontId="4" fillId="2" borderId="0" xfId="4"/>
    <xf numFmtId="44" fontId="4" fillId="2" borderId="0" xfId="4" applyNumberFormat="1"/>
    <xf numFmtId="0" fontId="0" fillId="0" borderId="10" xfId="0" applyBorder="1"/>
    <xf numFmtId="44" fontId="0" fillId="0" borderId="0" xfId="0" applyNumberFormat="1"/>
    <xf numFmtId="44" fontId="0" fillId="0" borderId="0" xfId="2" applyFont="1" applyAlignment="1">
      <alignment horizontal="right"/>
    </xf>
    <xf numFmtId="44" fontId="0" fillId="0" borderId="10" xfId="0" applyNumberFormat="1" applyBorder="1"/>
    <xf numFmtId="0" fontId="3" fillId="0" borderId="0" xfId="0" applyFont="1"/>
  </cellXfs>
  <cellStyles count="5">
    <cellStyle name="40% - Accent1" xfId="4" builtinId="31"/>
    <cellStyle name="Currency" xfId="2" builtinId="4"/>
    <cellStyle name="Heading 1" xfId="1" builtinId="16"/>
    <cellStyle name="Heading 2" xfId="3" builtinId="1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480060</xdr:colOff>
      <xdr:row>0</xdr:row>
      <xdr:rowOff>99060</xdr:rowOff>
    </xdr:from>
    <xdr:to>
      <xdr:col>21</xdr:col>
      <xdr:colOff>559525</xdr:colOff>
      <xdr:row>7</xdr:row>
      <xdr:rowOff>37948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6F3CF26-1F53-4976-8684-69CF2EBC60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36480" y="99060"/>
          <a:ext cx="4361905" cy="12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14</xdr:col>
      <xdr:colOff>288369</xdr:colOff>
      <xdr:row>11</xdr:row>
      <xdr:rowOff>154080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A28E23CD-2DDE-4DCC-B4C5-2473B87F7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65760"/>
          <a:ext cx="9523809" cy="18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9</xdr:col>
      <xdr:colOff>326846</xdr:colOff>
      <xdr:row>25</xdr:row>
      <xdr:rowOff>35939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43D5B99-8C04-44BE-A9C2-D7445EC164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2644140"/>
          <a:ext cx="6514286" cy="2047619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14</xdr:row>
      <xdr:rowOff>0</xdr:rowOff>
    </xdr:from>
    <xdr:to>
      <xdr:col>18</xdr:col>
      <xdr:colOff>517484</xdr:colOff>
      <xdr:row>29</xdr:row>
      <xdr:rowOff>49170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6E5FC838-B83C-48B1-8B3F-FB1E8FFC07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018020" y="2644140"/>
          <a:ext cx="5409524" cy="28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2</xdr:row>
      <xdr:rowOff>0</xdr:rowOff>
    </xdr:from>
    <xdr:to>
      <xdr:col>16</xdr:col>
      <xdr:colOff>94705</xdr:colOff>
      <xdr:row>8</xdr:row>
      <xdr:rowOff>121768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8718F7-2D9B-4D87-BE9B-1718AC4FA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56220" y="373380"/>
          <a:ext cx="4361905" cy="12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137160</xdr:colOff>
      <xdr:row>0</xdr:row>
      <xdr:rowOff>129540</xdr:rowOff>
    </xdr:from>
    <xdr:to>
      <xdr:col>7</xdr:col>
      <xdr:colOff>105489</xdr:colOff>
      <xdr:row>9</xdr:row>
      <xdr:rowOff>70260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34B4F51-F058-4713-A70E-E44DB1A00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7160" y="129540"/>
          <a:ext cx="9523809" cy="180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5490C6-D490-466C-BC73-76C92AA0B374}">
  <dimension ref="A1:P39"/>
  <sheetViews>
    <sheetView tabSelected="1" workbookViewId="0">
      <selection activeCell="J29" sqref="J29"/>
    </sheetView>
  </sheetViews>
  <sheetFormatPr defaultRowHeight="14.4" x14ac:dyDescent="0.3"/>
  <cols>
    <col min="1" max="1" width="13.44140625" customWidth="1"/>
    <col min="7" max="7" width="14.5546875" customWidth="1"/>
    <col min="16" max="16" width="18" customWidth="1"/>
  </cols>
  <sheetData>
    <row r="1" spans="1:16" x14ac:dyDescent="0.3">
      <c r="A1" t="s">
        <v>0</v>
      </c>
    </row>
    <row r="14" spans="1:16" ht="21" x14ac:dyDescent="0.4">
      <c r="A14" s="23" t="s">
        <v>10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</row>
    <row r="27" spans="1:8" ht="20.399999999999999" thickBot="1" x14ac:dyDescent="0.45">
      <c r="A27" s="28" t="s">
        <v>37</v>
      </c>
    </row>
    <row r="28" spans="1:8" ht="15" thickTop="1" x14ac:dyDescent="0.3">
      <c r="A28" s="30" t="s">
        <v>38</v>
      </c>
      <c r="B28" s="30"/>
      <c r="C28" s="30"/>
      <c r="D28" s="30"/>
      <c r="E28" s="30"/>
      <c r="F28" s="30"/>
      <c r="G28" s="30">
        <v>60000</v>
      </c>
      <c r="H28" s="30" t="s">
        <v>69</v>
      </c>
    </row>
    <row r="29" spans="1:8" x14ac:dyDescent="0.3">
      <c r="A29" s="30" t="s">
        <v>39</v>
      </c>
      <c r="B29" s="30"/>
      <c r="C29" s="30"/>
      <c r="D29" s="30"/>
      <c r="E29" s="30"/>
      <c r="F29" s="30"/>
      <c r="G29" s="30">
        <v>100000</v>
      </c>
      <c r="H29" s="30" t="s">
        <v>69</v>
      </c>
    </row>
    <row r="30" spans="1:8" x14ac:dyDescent="0.3">
      <c r="A30" s="30" t="s">
        <v>40</v>
      </c>
      <c r="B30" s="30"/>
      <c r="C30" s="30"/>
      <c r="D30" s="30"/>
      <c r="E30" s="30"/>
      <c r="F30" s="30"/>
      <c r="G30" s="30">
        <v>75000</v>
      </c>
      <c r="H30" s="30" t="s">
        <v>69</v>
      </c>
    </row>
    <row r="32" spans="1:8" ht="20.399999999999999" thickBot="1" x14ac:dyDescent="0.45">
      <c r="A32" s="28" t="s">
        <v>41</v>
      </c>
    </row>
    <row r="33" spans="1:7" ht="15" thickTop="1" x14ac:dyDescent="0.3">
      <c r="A33" s="30" t="s">
        <v>42</v>
      </c>
      <c r="B33" s="30"/>
      <c r="C33" s="30"/>
      <c r="D33" s="30"/>
      <c r="E33" s="30"/>
      <c r="F33" s="30"/>
      <c r="G33" s="31" t="s">
        <v>43</v>
      </c>
    </row>
    <row r="34" spans="1:7" x14ac:dyDescent="0.3">
      <c r="A34" s="30" t="s">
        <v>44</v>
      </c>
      <c r="B34" s="30"/>
      <c r="C34" s="30"/>
      <c r="D34" s="30"/>
      <c r="E34" s="30"/>
      <c r="F34" s="30"/>
      <c r="G34" s="30" t="s">
        <v>45</v>
      </c>
    </row>
    <row r="37" spans="1:7" ht="21" x14ac:dyDescent="0.4">
      <c r="A37" s="36" t="s">
        <v>11</v>
      </c>
    </row>
    <row r="39" spans="1:7" ht="21" x14ac:dyDescent="0.4">
      <c r="A39" s="36" t="s">
        <v>12</v>
      </c>
    </row>
  </sheetData>
  <mergeCells count="1">
    <mergeCell ref="A14:P1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5E749F-3C4E-425F-8281-4D00CC5E4AF2}">
  <dimension ref="A2:H43"/>
  <sheetViews>
    <sheetView topLeftCell="A16" workbookViewId="0">
      <selection activeCell="D40" sqref="D40"/>
    </sheetView>
  </sheetViews>
  <sheetFormatPr defaultRowHeight="14.4" x14ac:dyDescent="0.3"/>
  <cols>
    <col min="1" max="1" width="40.5546875" bestFit="1" customWidth="1"/>
    <col min="2" max="2" width="26.109375" customWidth="1"/>
    <col min="3" max="3" width="16.88671875" customWidth="1"/>
    <col min="4" max="4" width="16.77734375" customWidth="1"/>
    <col min="5" max="5" width="13.109375" bestFit="1" customWidth="1"/>
    <col min="6" max="6" width="11" bestFit="1" customWidth="1"/>
    <col min="7" max="7" width="14.88671875" customWidth="1"/>
  </cols>
  <sheetData>
    <row r="2" spans="1:8" ht="31.2" x14ac:dyDescent="0.6">
      <c r="A2" s="14"/>
    </row>
    <row r="11" spans="1:8" ht="20.399999999999999" thickBot="1" x14ac:dyDescent="0.45">
      <c r="A11" s="28" t="s">
        <v>13</v>
      </c>
    </row>
    <row r="12" spans="1:8" ht="15" thickTop="1" x14ac:dyDescent="0.3">
      <c r="G12" s="16"/>
    </row>
    <row r="13" spans="1:8" ht="19.8" x14ac:dyDescent="0.4">
      <c r="A13" s="30" t="s">
        <v>14</v>
      </c>
      <c r="G13" s="21"/>
      <c r="H13" s="15"/>
    </row>
    <row r="14" spans="1:8" ht="18" thickBot="1" x14ac:dyDescent="0.4">
      <c r="A14" s="29" t="s">
        <v>15</v>
      </c>
      <c r="F14" t="s">
        <v>46</v>
      </c>
      <c r="H14" s="15"/>
    </row>
    <row r="15" spans="1:8" ht="15" thickTop="1" x14ac:dyDescent="0.3">
      <c r="A15" t="s">
        <v>16</v>
      </c>
      <c r="B15">
        <f>'Tutorial Question'!G28</f>
        <v>60000</v>
      </c>
      <c r="F15" t="s">
        <v>47</v>
      </c>
      <c r="G15" t="s">
        <v>51</v>
      </c>
    </row>
    <row r="16" spans="1:8" x14ac:dyDescent="0.3">
      <c r="A16" t="s">
        <v>17</v>
      </c>
      <c r="B16">
        <f>'Tutorial Question'!G29-'Tutorial Question'!G28+'Tutorial Question'!G30</f>
        <v>115000</v>
      </c>
      <c r="F16" t="s">
        <v>48</v>
      </c>
    </row>
    <row r="17" spans="1:8" x14ac:dyDescent="0.3">
      <c r="A17" t="s">
        <v>18</v>
      </c>
      <c r="B17" s="32">
        <f>SUM(B15:B16)</f>
        <v>175000</v>
      </c>
    </row>
    <row r="19" spans="1:8" ht="20.399999999999999" thickBot="1" x14ac:dyDescent="0.45">
      <c r="A19" s="29" t="s">
        <v>19</v>
      </c>
      <c r="F19" t="s">
        <v>49</v>
      </c>
      <c r="G19" s="21"/>
    </row>
    <row r="20" spans="1:8" ht="15" thickTop="1" x14ac:dyDescent="0.3">
      <c r="A20" t="s">
        <v>20</v>
      </c>
      <c r="B20">
        <f>'Tutorial Question'!G29-'Tutorial Question'!G28</f>
        <v>40000</v>
      </c>
      <c r="F20" t="s">
        <v>53</v>
      </c>
      <c r="H20" s="22"/>
    </row>
    <row r="21" spans="1:8" x14ac:dyDescent="0.3">
      <c r="A21" t="s">
        <v>28</v>
      </c>
      <c r="B21">
        <f>'Tutorial Question'!G28</f>
        <v>60000</v>
      </c>
      <c r="F21" t="s">
        <v>50</v>
      </c>
      <c r="G21" t="s">
        <v>52</v>
      </c>
    </row>
    <row r="22" spans="1:8" x14ac:dyDescent="0.3">
      <c r="A22" t="s">
        <v>21</v>
      </c>
      <c r="B22">
        <f>'Tutorial Question'!G30</f>
        <v>75000</v>
      </c>
      <c r="F22" t="s">
        <v>54</v>
      </c>
      <c r="G22" t="s">
        <v>52</v>
      </c>
    </row>
    <row r="23" spans="1:8" x14ac:dyDescent="0.3">
      <c r="A23" t="s">
        <v>22</v>
      </c>
      <c r="B23" s="32">
        <f>SUM(B20:B22)</f>
        <v>175000</v>
      </c>
    </row>
    <row r="25" spans="1:8" x14ac:dyDescent="0.3">
      <c r="A25" s="30" t="s">
        <v>30</v>
      </c>
      <c r="F25" t="s">
        <v>60</v>
      </c>
    </row>
    <row r="26" spans="1:8" x14ac:dyDescent="0.3">
      <c r="A26" t="s">
        <v>29</v>
      </c>
      <c r="B26">
        <f>B20</f>
        <v>40000</v>
      </c>
      <c r="F26" t="s">
        <v>55</v>
      </c>
    </row>
    <row r="27" spans="1:8" x14ac:dyDescent="0.3">
      <c r="A27" t="s">
        <v>31</v>
      </c>
      <c r="B27">
        <f>'Tutorial Question'!G28*0.5</f>
        <v>30000</v>
      </c>
      <c r="F27" t="s">
        <v>56</v>
      </c>
    </row>
    <row r="28" spans="1:8" x14ac:dyDescent="0.3">
      <c r="A28" t="s">
        <v>32</v>
      </c>
      <c r="B28">
        <f>'Tutorial Question'!G30*0.75</f>
        <v>56250</v>
      </c>
      <c r="F28" t="s">
        <v>57</v>
      </c>
    </row>
    <row r="29" spans="1:8" x14ac:dyDescent="0.3">
      <c r="B29" s="32">
        <f>SUM(B26:B28)</f>
        <v>126250</v>
      </c>
      <c r="C29" t="s">
        <v>29</v>
      </c>
    </row>
    <row r="30" spans="1:8" x14ac:dyDescent="0.3">
      <c r="A30" s="30" t="s">
        <v>23</v>
      </c>
    </row>
    <row r="31" spans="1:8" ht="18" thickBot="1" x14ac:dyDescent="0.4">
      <c r="A31" s="29" t="s">
        <v>24</v>
      </c>
      <c r="F31" t="s">
        <v>61</v>
      </c>
    </row>
    <row r="32" spans="1:8" ht="15" thickTop="1" x14ac:dyDescent="0.3">
      <c r="A32" t="s">
        <v>25</v>
      </c>
      <c r="B32" s="34">
        <v>68000</v>
      </c>
      <c r="F32" t="s">
        <v>58</v>
      </c>
    </row>
    <row r="33" spans="1:6" x14ac:dyDescent="0.3">
      <c r="A33" t="s">
        <v>26</v>
      </c>
      <c r="B33" s="34">
        <v>138000</v>
      </c>
      <c r="F33" t="s">
        <v>58</v>
      </c>
    </row>
    <row r="34" spans="1:6" x14ac:dyDescent="0.3">
      <c r="A34" t="s">
        <v>27</v>
      </c>
      <c r="B34" s="35">
        <f>SUM(B32:B33)</f>
        <v>206000</v>
      </c>
    </row>
    <row r="35" spans="1:6" x14ac:dyDescent="0.3">
      <c r="F35" t="s">
        <v>62</v>
      </c>
    </row>
    <row r="36" spans="1:6" x14ac:dyDescent="0.3">
      <c r="A36" s="30" t="s">
        <v>65</v>
      </c>
      <c r="B36" s="33">
        <f>B33/B29</f>
        <v>1.0930693069306932</v>
      </c>
      <c r="F36" t="s">
        <v>59</v>
      </c>
    </row>
    <row r="38" spans="1:6" ht="18" thickBot="1" x14ac:dyDescent="0.4">
      <c r="A38" s="29" t="s">
        <v>33</v>
      </c>
      <c r="F38" t="s">
        <v>63</v>
      </c>
    </row>
    <row r="39" spans="1:6" ht="15" thickTop="1" x14ac:dyDescent="0.3">
      <c r="A39" t="s">
        <v>34</v>
      </c>
      <c r="B39" s="33">
        <f>B20*B36</f>
        <v>43722.772277227727</v>
      </c>
      <c r="F39" t="s">
        <v>64</v>
      </c>
    </row>
    <row r="40" spans="1:6" x14ac:dyDescent="0.3">
      <c r="A40" t="s">
        <v>25</v>
      </c>
      <c r="B40" s="33">
        <f>Solution!B32</f>
        <v>68000</v>
      </c>
      <c r="F40" t="s">
        <v>68</v>
      </c>
    </row>
    <row r="41" spans="1:6" x14ac:dyDescent="0.3">
      <c r="A41" t="s">
        <v>35</v>
      </c>
      <c r="B41" s="33">
        <f>B27*B36</f>
        <v>32792.079207920797</v>
      </c>
      <c r="F41" t="s">
        <v>67</v>
      </c>
    </row>
    <row r="42" spans="1:6" x14ac:dyDescent="0.3">
      <c r="A42" t="s">
        <v>36</v>
      </c>
      <c r="B42" s="33">
        <f>B28*B36</f>
        <v>61485.148514851491</v>
      </c>
      <c r="F42" t="s">
        <v>66</v>
      </c>
    </row>
    <row r="43" spans="1:6" x14ac:dyDescent="0.3">
      <c r="B43" s="35">
        <f>SUM(B39:B42)</f>
        <v>206000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DF1C7-2661-4490-96A1-342D94AA39D5}">
  <dimension ref="A1:D7"/>
  <sheetViews>
    <sheetView workbookViewId="0">
      <selection activeCell="A5" sqref="A5:D7"/>
    </sheetView>
  </sheetViews>
  <sheetFormatPr defaultRowHeight="14.4" x14ac:dyDescent="0.3"/>
  <cols>
    <col min="1" max="1" width="42.33203125" bestFit="1" customWidth="1"/>
    <col min="2" max="2" width="27.33203125" customWidth="1"/>
    <col min="3" max="3" width="51.6640625" customWidth="1"/>
    <col min="4" max="4" width="42.33203125" bestFit="1" customWidth="1"/>
  </cols>
  <sheetData>
    <row r="1" spans="1:4" x14ac:dyDescent="0.3">
      <c r="A1" t="s">
        <v>1</v>
      </c>
    </row>
    <row r="2" spans="1:4" ht="15" thickBot="1" x14ac:dyDescent="0.35"/>
    <row r="3" spans="1:4" ht="15" thickBot="1" x14ac:dyDescent="0.35">
      <c r="A3" s="24" t="s">
        <v>2</v>
      </c>
      <c r="B3" s="26" t="s">
        <v>3</v>
      </c>
      <c r="C3" s="27"/>
      <c r="D3" s="24" t="s">
        <v>4</v>
      </c>
    </row>
    <row r="4" spans="1:4" ht="15" thickBot="1" x14ac:dyDescent="0.35">
      <c r="A4" s="25"/>
      <c r="B4" s="1" t="s">
        <v>5</v>
      </c>
      <c r="C4" s="1" t="s">
        <v>6</v>
      </c>
      <c r="D4" s="25"/>
    </row>
    <row r="5" spans="1:4" ht="15" thickBot="1" x14ac:dyDescent="0.35">
      <c r="A5" s="7"/>
      <c r="B5" s="8"/>
      <c r="C5" s="9"/>
      <c r="D5" s="9"/>
    </row>
    <row r="6" spans="1:4" ht="15" thickBot="1" x14ac:dyDescent="0.35">
      <c r="A6" s="10"/>
      <c r="B6" s="11"/>
      <c r="C6" s="12"/>
      <c r="D6" s="13"/>
    </row>
    <row r="7" spans="1:4" ht="15" thickBot="1" x14ac:dyDescent="0.35">
      <c r="A7" s="20"/>
      <c r="B7" s="19"/>
      <c r="C7" s="17"/>
      <c r="D7" s="18"/>
    </row>
  </sheetData>
  <mergeCells count="3">
    <mergeCell ref="A3:A4"/>
    <mergeCell ref="B3:C3"/>
    <mergeCell ref="D3:D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B64E01-B714-4D57-9ABA-30FDEC82E1E4}">
  <dimension ref="A1:D7"/>
  <sheetViews>
    <sheetView workbookViewId="0">
      <selection activeCell="A32" sqref="A32"/>
    </sheetView>
  </sheetViews>
  <sheetFormatPr defaultRowHeight="14.4" x14ac:dyDescent="0.3"/>
  <cols>
    <col min="1" max="1" width="53" bestFit="1" customWidth="1"/>
    <col min="2" max="3" width="26.33203125" customWidth="1"/>
    <col min="4" max="4" width="44.5546875" bestFit="1" customWidth="1"/>
  </cols>
  <sheetData>
    <row r="1" spans="1:4" x14ac:dyDescent="0.3">
      <c r="A1" t="s">
        <v>7</v>
      </c>
    </row>
    <row r="2" spans="1:4" ht="15" thickBot="1" x14ac:dyDescent="0.35"/>
    <row r="3" spans="1:4" ht="15" thickBot="1" x14ac:dyDescent="0.35">
      <c r="A3" s="24" t="s">
        <v>8</v>
      </c>
      <c r="B3" s="26" t="s">
        <v>9</v>
      </c>
      <c r="C3" s="27"/>
      <c r="D3" s="24" t="s">
        <v>4</v>
      </c>
    </row>
    <row r="4" spans="1:4" ht="15" thickBot="1" x14ac:dyDescent="0.35">
      <c r="A4" s="25"/>
      <c r="B4" s="1" t="s">
        <v>5</v>
      </c>
      <c r="C4" s="1" t="s">
        <v>6</v>
      </c>
      <c r="D4" s="25"/>
    </row>
    <row r="5" spans="1:4" ht="15" thickBot="1" x14ac:dyDescent="0.35">
      <c r="A5" s="2"/>
      <c r="B5" s="4"/>
      <c r="C5" s="5"/>
      <c r="D5" s="6"/>
    </row>
    <row r="6" spans="1:4" ht="15" thickBot="1" x14ac:dyDescent="0.35">
      <c r="A6" s="2"/>
      <c r="B6" s="3"/>
      <c r="C6" s="5"/>
      <c r="D6" s="6"/>
    </row>
    <row r="7" spans="1:4" ht="15" thickBot="1" x14ac:dyDescent="0.35">
      <c r="A7" s="2"/>
      <c r="B7" s="3"/>
      <c r="C7" s="5"/>
      <c r="D7" s="6"/>
    </row>
  </sheetData>
  <mergeCells count="3">
    <mergeCell ref="A3:A4"/>
    <mergeCell ref="B3:C3"/>
    <mergeCell ref="D3:D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Tutorial Question</vt:lpstr>
      <vt:lpstr>Solution</vt:lpstr>
      <vt:lpstr>Feedback</vt:lpstr>
      <vt:lpstr>Feedback to others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 Scherer</dc:creator>
  <cp:lastModifiedBy>Joel Scherer</cp:lastModifiedBy>
  <dcterms:created xsi:type="dcterms:W3CDTF">2020-04-13T11:00:21Z</dcterms:created>
  <dcterms:modified xsi:type="dcterms:W3CDTF">2020-05-04T09:52:51Z</dcterms:modified>
</cp:coreProperties>
</file>